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30" windowWidth="15480" windowHeight="5610" tabRatio="668" activeTab="0"/>
  </bookViews>
  <sheets>
    <sheet name="CONSOLIDADO FPS" sheetId="1" r:id="rId1"/>
    <sheet name="Hoja1" sheetId="2" state="hidden" r:id="rId2"/>
    <sheet name="Hoja2" sheetId="3" r:id="rId3"/>
  </sheets>
  <definedNames>
    <definedName name="Excel_BuiltIn__FilterDatabase_1">'CONSOLIDADO FPS'!$A$11:$AD$22</definedName>
    <definedName name="Excel_BuiltIn__FilterDatabase_11">'CONSOLIDADO FPS'!$A$10:$X$125</definedName>
    <definedName name="Z_00BE7E31_24DA_4354_9616_26B2FF83E34F_.wvu.FilterData" localSheetId="0" hidden="1">'CONSOLIDADO FPS'!$A$10:$X$125</definedName>
    <definedName name="Z_050C0179_9384_45D3_AF4D_65A2DEDCD1A7_.wvu.FilterData" localSheetId="0" hidden="1">'CONSOLIDADO FPS'!$A$10:$X$125</definedName>
    <definedName name="Z_07007566_B2C1_4377_AD7A_42C117DF303E_.wvu.FilterData" localSheetId="0" hidden="1">'CONSOLIDADO FPS'!$A$10:$X$125</definedName>
    <definedName name="Z_081C3132_4AB3_4A6F_88C5_FDAC83A008A3_.wvu.FilterData" localSheetId="0" hidden="1">'CONSOLIDADO FPS'!$A$10:$X$125</definedName>
    <definedName name="Z_09EEE4FD_0B9B_4710_8104_9FAD3A0C3D15_.wvu.FilterData" localSheetId="0" hidden="1">'CONSOLIDADO FPS'!$A$10:$X$125</definedName>
    <definedName name="Z_0BCB8D7D_4A19_40ED_B112_A867C8B78633_.wvu.FilterData" localSheetId="0" hidden="1">'CONSOLIDADO FPS'!$A$10:$X$125</definedName>
    <definedName name="Z_0FEA01EF_B2D1_4AE3_9F06_9C50BC08CF52_.wvu.FilterData" localSheetId="0" hidden="1">'CONSOLIDADO FPS'!$A$10:$X$125</definedName>
    <definedName name="Z_106C07AE_8C05_4C99_A00D_138ED691ACBD_.wvu.FilterData" localSheetId="0" hidden="1">'CONSOLIDADO FPS'!$A$10:$X$125</definedName>
    <definedName name="Z_108B7550_2B19_4DC8_8254_91835E1E9269_.wvu.FilterData" localSheetId="0" hidden="1">'CONSOLIDADO FPS'!$A$10:$X$125</definedName>
    <definedName name="Z_111EB0A5_95BF_4A6B_9275_746E9BAD6905_.wvu.FilterData" localSheetId="0" hidden="1">'CONSOLIDADO FPS'!$A$10:$X$125</definedName>
    <definedName name="Z_134762CC_8561_456B_AD4C_F2CE6387FAA1_.wvu.FilterData" localSheetId="0" hidden="1">'CONSOLIDADO FPS'!$A$10:$X$125</definedName>
    <definedName name="Z_13C4E0E6_2FE7_4297_8E2D_0D9A0F1429EA_.wvu.FilterData" localSheetId="0" hidden="1">'CONSOLIDADO FPS'!$A$10:$X$125</definedName>
    <definedName name="Z_15E8EC67_55EF_4617_AA00_0DE38DA05934_.wvu.FilterData" localSheetId="0" hidden="1">'CONSOLIDADO FPS'!$A$10:$X$125</definedName>
    <definedName name="Z_184815CE_FEE3_435D_A811_D127EDEA8979_.wvu.FilterData" localSheetId="0" hidden="1">'CONSOLIDADO FPS'!$A$10:$X$125</definedName>
    <definedName name="Z_1861A945_6F62_479B_9941_1BA7C5D7DD11_.wvu.FilterData" localSheetId="0" hidden="1">'CONSOLIDADO FPS'!$A$10:$X$125</definedName>
    <definedName name="Z_18B020DF_0B5E_405B_919C_4D42681A6477_.wvu.FilterData" localSheetId="0" hidden="1">'CONSOLIDADO FPS'!$A$10:$X$125</definedName>
    <definedName name="Z_19F10DD8_0723_49EB_95B1_FB1D9F83A7AB_.wvu.FilterData" localSheetId="0" hidden="1">'CONSOLIDADO FPS'!$A$10:$X$125</definedName>
    <definedName name="Z_1E590D73_9F54_48EE_9C2C_0F4B73A67FFD_.wvu.FilterData" localSheetId="0" hidden="1">'CONSOLIDADO FPS'!$A$10:$X$125</definedName>
    <definedName name="Z_1E90AAD9_4C8E_4334_AA20_5264C0B4F3AD_.wvu.FilterData" localSheetId="0" hidden="1">'CONSOLIDADO FPS'!$A$10:$X$125</definedName>
    <definedName name="Z_20631ED0_E707_4319_A97C_B4789E1B0D04_.wvu.FilterData" localSheetId="0" hidden="1">'CONSOLIDADO FPS'!$A$10:$X$125</definedName>
    <definedName name="Z_2288BB2E_B244_4B52_8C09_E6AC72D4246D_.wvu.FilterData" localSheetId="0" hidden="1">'CONSOLIDADO FPS'!$A$10:$X$125</definedName>
    <definedName name="Z_24182CD5_697C_495F_BA56_0AECEBD19758_.wvu.FilterData" localSheetId="0" hidden="1">'CONSOLIDADO FPS'!$A$10:$X$125</definedName>
    <definedName name="Z_28408E3E_961B_43FF_BB86_855396EA39E3_.wvu.FilterData" localSheetId="0" hidden="1">'CONSOLIDADO FPS'!$A$10:$X$125</definedName>
    <definedName name="Z_29CF7579_07FD_413B_A5F6_385A5D913F72_.wvu.FilterData" localSheetId="0" hidden="1">'CONSOLIDADO FPS'!$A$10:$X$125</definedName>
    <definedName name="Z_2FBFB3B8_3035_41DF_80AE_465B8C26E0C6_.wvu.FilterData" localSheetId="0" hidden="1">'CONSOLIDADO FPS'!$A$7:$Y$46</definedName>
    <definedName name="Z_303BC6A9_6405_4A76_B0D5_CB128D037BAB_.wvu.FilterData" localSheetId="0" hidden="1">'CONSOLIDADO FPS'!$A$7:$Y$46</definedName>
    <definedName name="Z_319A5A01_073A_45B2_80EB_A0C8AA278A7B_.wvu.FilterData" localSheetId="0" hidden="1">'CONSOLIDADO FPS'!$A$28:$AD$46</definedName>
    <definedName name="Z_31FC0449_7F2B_486C_801A_B1DC19FA2609_.wvu.FilterData" localSheetId="0" hidden="1">'CONSOLIDADO FPS'!$A$7:$Y$46</definedName>
    <definedName name="Z_32591531_5B18_4649_AE8C_E361F09EFB5E_.wvu.FilterData" localSheetId="0" hidden="1">'CONSOLIDADO FPS'!$A$10:$X$125</definedName>
    <definedName name="Z_35B97BBB_CFCC_4CF2_B7AD_133E505D2C46_.wvu.FilterData" localSheetId="0" hidden="1">'CONSOLIDADO FPS'!$A$10:$X$125</definedName>
    <definedName name="Z_36759B52_56A8_49EB_AE1E_7482A40FC74C_.wvu.Cols" localSheetId="0" hidden="1">'CONSOLIDADO FPS'!$T:$X</definedName>
    <definedName name="Z_36759B52_56A8_49EB_AE1E_7482A40FC74C_.wvu.Cols" localSheetId="1" hidden="1">'Hoja1'!$L:$L</definedName>
    <definedName name="Z_36759B52_56A8_49EB_AE1E_7482A40FC74C_.wvu.FilterData" localSheetId="0" hidden="1">'CONSOLIDADO FPS'!$A$10:$X$125</definedName>
    <definedName name="Z_36759B52_56A8_49EB_AE1E_7482A40FC74C_.wvu.PrintArea" localSheetId="0" hidden="1">'CONSOLIDADO FPS'!$A$1:$X$162</definedName>
    <definedName name="Z_36759B52_56A8_49EB_AE1E_7482A40FC74C_.wvu.Rows" localSheetId="0" hidden="1">'CONSOLIDADO FPS'!#REF!</definedName>
    <definedName name="Z_3855C310_C502_4C2A_A7A5_CB4E88A08025_.wvu.FilterData" localSheetId="0" hidden="1">'CONSOLIDADO FPS'!$A$7:$Y$46</definedName>
    <definedName name="Z_397D8BE4_E99D_463E_8ED1_C24C95EBAD0A_.wvu.FilterData" localSheetId="0" hidden="1">'CONSOLIDADO FPS'!$A$10:$X$125</definedName>
    <definedName name="Z_45240AD6_AD3C_434C_99DA_7F8683E9EA7E_.wvu.FilterData" localSheetId="0" hidden="1">'CONSOLIDADO FPS'!$A$28:$AD$46</definedName>
    <definedName name="Z_45FAAFB2_FD84_4125_BEBA_F58C9F50FC53_.wvu.FilterData" localSheetId="0" hidden="1">'CONSOLIDADO FPS'!$A$10:$X$125</definedName>
    <definedName name="Z_4BE1E431_4EB4_4735_BA46_360C96E4F7DF_.wvu.FilterData" localSheetId="0" hidden="1">'CONSOLIDADO FPS'!$A$10:$X$125</definedName>
    <definedName name="Z_4C5B32B1_D646_4CFF_AD7D_47602F3B68E6_.wvu.FilterData" localSheetId="0" hidden="1">'CONSOLIDADO FPS'!$A$7:$Y$46</definedName>
    <definedName name="Z_4D78958B_21DC_45D4_9FF7_7DB75A892EA7_.wvu.FilterData" localSheetId="0" hidden="1">'CONSOLIDADO FPS'!$A$10:$X$125</definedName>
    <definedName name="Z_4FB22082_F0C8_47AB_99D8_2BE2B3842053_.wvu.FilterData" localSheetId="0" hidden="1">'CONSOLIDADO FPS'!$A$10:$X$125</definedName>
    <definedName name="Z_529241C0_4399_46A3_83E9_9389A2B70EA5_.wvu.FilterData" localSheetId="0" hidden="1">'CONSOLIDADO FPS'!$A$10:$X$125</definedName>
    <definedName name="Z_547A33BB_BE7F_4648_BC22_FF0E72CEE604_.wvu.FilterData" localSheetId="0" hidden="1">'CONSOLIDADO FPS'!$A$10:$X$125</definedName>
    <definedName name="Z_5C41B597_5940_47F8_8E08_837694BD55E1_.wvu.FilterData" localSheetId="0" hidden="1">'CONSOLIDADO FPS'!$A$10:$X$125</definedName>
    <definedName name="Z_5F166AF3_F0F8_4423_AFE4_4CF6DF2CD104_.wvu.FilterData" localSheetId="0" hidden="1">'CONSOLIDADO FPS'!$A$10:$X$125</definedName>
    <definedName name="Z_6046D02D_AAE5_44CB_8D5F_9F3115D8C5EB_.wvu.FilterData" localSheetId="0" hidden="1">'CONSOLIDADO FPS'!$A$7:$Y$46</definedName>
    <definedName name="Z_654863D9_3B81_41D7_800E_F7DF44E80763_.wvu.FilterData" localSheetId="0" hidden="1">'CONSOLIDADO FPS'!$A$10:$X$125</definedName>
    <definedName name="Z_65B0F00B_4895_4B1B_8D9F_862640B422CC_.wvu.FilterData" localSheetId="0" hidden="1">'CONSOLIDADO FPS'!$A$7:$Y$46</definedName>
    <definedName name="Z_66FC72FB_23BA_45F2_B2DB_5B1B76E7E1EF_.wvu.FilterData" localSheetId="0" hidden="1">'CONSOLIDADO FPS'!$A$7:$Y$46</definedName>
    <definedName name="Z_693EF3A4_0DE6_4CB4_B025_4A504E5544C3_.wvu.FilterData" localSheetId="0" hidden="1">'CONSOLIDADO FPS'!$A$7:$Y$46</definedName>
    <definedName name="Z_694887E2_4C2D_418D_B7B7_62463D669B59_.wvu.FilterData" localSheetId="0" hidden="1">'CONSOLIDADO FPS'!$A$10:$X$125</definedName>
    <definedName name="Z_6B0D95F9_F292_4F18_AF4A_F01350EAC47A_.wvu.FilterData" localSheetId="0" hidden="1">'CONSOLIDADO FPS'!$A$10:$X$125</definedName>
    <definedName name="Z_6D1537F8_F584_4AE7_B83A_618053CFBDC2_.wvu.FilterData" localSheetId="0" hidden="1">'CONSOLIDADO FPS'!$A$10:$X$125</definedName>
    <definedName name="Z_6F7EF8EE_8EAE_486B_8645_9720368FC127_.wvu.FilterData" localSheetId="0" hidden="1">'CONSOLIDADO FPS'!$A$10:$X$125</definedName>
    <definedName name="Z_6FFA21DB_98AD_45AF_814F_BED30E7515DB_.wvu.FilterData" localSheetId="0" hidden="1">'CONSOLIDADO FPS'!$A$10:$X$125</definedName>
    <definedName name="Z_702EB014_50CE_4733_81A0_A98E5F994D02_.wvu.FilterData" localSheetId="0" hidden="1">'CONSOLIDADO FPS'!$A$10:$X$125</definedName>
    <definedName name="Z_72E386E2_A495_43EF_9A66_FBDC2297619D_.wvu.FilterData" localSheetId="0" hidden="1">'CONSOLIDADO FPS'!$A$28:$AD$46</definedName>
    <definedName name="Z_7306E610_D5AE_477E_BDC0_2AF5771E2F31_.wvu.FilterData" localSheetId="0" hidden="1">'CONSOLIDADO FPS'!$A$7:$Y$46</definedName>
    <definedName name="Z_741BC86B_BC95_4284_A7DD_0D46B207B83B_.wvu.FilterData" localSheetId="0" hidden="1">'CONSOLIDADO FPS'!$A$10:$X$125</definedName>
    <definedName name="Z_750E8C1F_B0EB_49BA_8595_E3DABECED891_.wvu.FilterData" localSheetId="0" hidden="1">'CONSOLIDADO FPS'!$A$10:$X$125</definedName>
    <definedName name="Z_769E07DE_FA13_432E_B400_7150AC401411_.wvu.FilterData" localSheetId="0" hidden="1">'CONSOLIDADO FPS'!$A$7:$Y$46</definedName>
    <definedName name="Z_775A8874_F357_49F2_99BB_FEB41A09D5EB_.wvu.FilterData" localSheetId="0" hidden="1">'CONSOLIDADO FPS'!$A$10:$X$125</definedName>
    <definedName name="Z_777E1461_78D2_4EF3_A395_7DEBE5D8CB57_.wvu.FilterData" localSheetId="0" hidden="1">'CONSOLIDADO FPS'!$A$28:$AD$46</definedName>
    <definedName name="Z_77D8F687_02EE_4AB0_8731_EC0BE10AED48_.wvu.FilterData" localSheetId="0" hidden="1">'CONSOLIDADO FPS'!$A$10:$X$125</definedName>
    <definedName name="Z_782C08C3_5058_44C9_8645_1E1DCD66AA25_.wvu.FilterData" localSheetId="0" hidden="1">'CONSOLIDADO FPS'!$A$10:$X$125</definedName>
    <definedName name="Z_7B7D5D3A_3266_46E8_9283_AE9EE53FB409_.wvu.FilterData" localSheetId="0" hidden="1">'CONSOLIDADO FPS'!$A$7:$Y$46</definedName>
    <definedName name="Z_7B978608_9C28_42FD_9EC7_0A0501D0FD8F_.wvu.FilterData" localSheetId="0" hidden="1">'CONSOLIDADO FPS'!$A$7:$Y$46</definedName>
    <definedName name="Z_7BA72D7A_488E_432B_A728_4840B9721519_.wvu.FilterData" localSheetId="0" hidden="1">'CONSOLIDADO FPS'!$A$10:$X$125</definedName>
    <definedName name="Z_7E9CFA5D_6A52_42AA_80E3_0FAB70901241_.wvu.FilterData" localSheetId="0" hidden="1">'CONSOLIDADO FPS'!$A$10:$X$125</definedName>
    <definedName name="Z_815F7563_CBD0_44E8_BEBF_80057143C506_.wvu.FilterData" localSheetId="0" hidden="1">'CONSOLIDADO FPS'!$A$10:$X$125</definedName>
    <definedName name="Z_81ACC668_7E28_426F_9F3A_19FA8F7C0F53_.wvu.FilterData" localSheetId="0" hidden="1">'CONSOLIDADO FPS'!$A$10:$X$125</definedName>
    <definedName name="Z_82F2072D_DC07_41D9_BA73_1F9D84FA96B3_.wvu.FilterData" localSheetId="0" hidden="1">'CONSOLIDADO FPS'!$A$10:$X$125</definedName>
    <definedName name="Z_8301D412_8D6F_4E2E_9D52_A5A25B511CF0_.wvu.FilterData" localSheetId="0" hidden="1">'CONSOLIDADO FPS'!$A$28:$AD$46</definedName>
    <definedName name="Z_8A12A8B1_85D9_47B4_8E69_978231450AAB_.wvu.FilterData" localSheetId="0" hidden="1">'CONSOLIDADO FPS'!$A$7:$Y$46</definedName>
    <definedName name="Z_8A68A83B_03A7_4F63_A380_8EDB40E8AB84_.wvu.FilterData" localSheetId="0" hidden="1">'CONSOLIDADO FPS'!$A$10:$X$125</definedName>
    <definedName name="Z_8A9F73F9_ED09_48BA_9F23_FFAE466F6E57_.wvu.FilterData" localSheetId="0" hidden="1">'CONSOLIDADO FPS'!$A$10:$X$125</definedName>
    <definedName name="Z_8D4E443D_71E8_4AF5_932E_F7EF8807BFCA_.wvu.FilterData" localSheetId="0" hidden="1">'CONSOLIDADO FPS'!$A$10:$X$125</definedName>
    <definedName name="Z_8EBF3BD3_432B_44F1_8EA8_2C300CFDD3FD_.wvu.FilterData" localSheetId="0" hidden="1">'CONSOLIDADO FPS'!$A$10:$X$125</definedName>
    <definedName name="Z_8EF65972_B845_42F8_8B9A_14AAF2E8E26A_.wvu.FilterData" localSheetId="0" hidden="1">'CONSOLIDADO FPS'!$A$7:$Y$46</definedName>
    <definedName name="Z_903750F8_340A_411D_A664_0F937C2EFFA3_.wvu.FilterData" localSheetId="0" hidden="1">'CONSOLIDADO FPS'!$A$10:$X$125</definedName>
    <definedName name="Z_94B691E5_3D37_4FC2_8A6D_81B91C9238A0_.wvu.FilterData" localSheetId="0" hidden="1">'CONSOLIDADO FPS'!$A$10:$X$125</definedName>
    <definedName name="Z_96342A4A_D802_4744_80B2_9FD080E0270E_.wvu.FilterData" localSheetId="0" hidden="1">'CONSOLIDADO FPS'!$A$10:$X$125</definedName>
    <definedName name="Z_97B927B9_76BC_462E_9777_FA2C877E81A1_.wvu.Cols" localSheetId="0" hidden="1">'CONSOLIDADO FPS'!$T:$X</definedName>
    <definedName name="Z_97B927B9_76BC_462E_9777_FA2C877E81A1_.wvu.Cols" localSheetId="1" hidden="1">'Hoja1'!$L:$L</definedName>
    <definedName name="Z_97B927B9_76BC_462E_9777_FA2C877E81A1_.wvu.FilterData" localSheetId="0" hidden="1">'CONSOLIDADO FPS'!$A$10:$X$125</definedName>
    <definedName name="Z_97B927B9_76BC_462E_9777_FA2C877E81A1_.wvu.PrintArea" localSheetId="0" hidden="1">'CONSOLIDADO FPS'!$A$1:$X$162</definedName>
    <definedName name="Z_97B927B9_76BC_462E_9777_FA2C877E81A1_.wvu.Rows" localSheetId="0" hidden="1">'CONSOLIDADO FPS'!#REF!</definedName>
    <definedName name="Z_9B2ADE5E_57C3_4B1E_9902_ACD16AC4FEB3_.wvu.Cols" localSheetId="0" hidden="1">'CONSOLIDADO FPS'!$T:$X</definedName>
    <definedName name="Z_9B2ADE5E_57C3_4B1E_9902_ACD16AC4FEB3_.wvu.Cols" localSheetId="1" hidden="1">'Hoja1'!$L:$L</definedName>
    <definedName name="Z_9B2ADE5E_57C3_4B1E_9902_ACD16AC4FEB3_.wvu.FilterData" localSheetId="0" hidden="1">'CONSOLIDADO FPS'!$A$28:$AD$46</definedName>
    <definedName name="Z_9B2ADE5E_57C3_4B1E_9902_ACD16AC4FEB3_.wvu.PrintArea" localSheetId="0" hidden="1">'CONSOLIDADO FPS'!$A$1:$X$162</definedName>
    <definedName name="Z_9B2ADE5E_57C3_4B1E_9902_ACD16AC4FEB3_.wvu.Rows" localSheetId="0" hidden="1">'CONSOLIDADO FPS'!#REF!</definedName>
    <definedName name="Z_A153856F_3CBC_4E49_BC61_F1337B26BEBC_.wvu.FilterData" localSheetId="0" hidden="1">'CONSOLIDADO FPS'!$A$10:$X$125</definedName>
    <definedName name="Z_A5CCD38C_8FC2_4295_A09B_41B0FF27106E_.wvu.FilterData" localSheetId="0" hidden="1">'CONSOLIDADO FPS'!$A$10:$X$125</definedName>
    <definedName name="Z_A6835DC7_4D5F_43A3_AFE9_F1BA905E0E1C_.wvu.FilterData" localSheetId="0" hidden="1">'CONSOLIDADO FPS'!$A$10:$X$125</definedName>
    <definedName name="Z_A6D56B12_65EC_467D_AC43_1C4EF7CF0859_.wvu.FilterData" localSheetId="0" hidden="1">'CONSOLIDADO FPS'!$A$10:$X$125</definedName>
    <definedName name="Z_A9106E85_9AF2_487E_85C9_A722E8AA3779_.wvu.FilterData" localSheetId="0" hidden="1">'CONSOLIDADO FPS'!$A$28:$AD$46</definedName>
    <definedName name="Z_AA6EB233_3C6C_484B_BABA_E4E798197F61_.wvu.FilterData" localSheetId="0" hidden="1">'CONSOLIDADO FPS'!$A$7:$Y$46</definedName>
    <definedName name="Z_AB6C19FE_BEE7_43D4_B6A9_913831107427_.wvu.FilterData" localSheetId="0" hidden="1">'CONSOLIDADO FPS'!$A$10:$X$125</definedName>
    <definedName name="Z_AC12D09E_DA0E_4C39_8EFA_E1E638425C45_.wvu.FilterData" localSheetId="0" hidden="1">'CONSOLIDADO FPS'!$A$10:$X$125</definedName>
    <definedName name="Z_ACC719E7_9FA1_4AA9_9A1A_D8964D21FF43_.wvu.FilterData" localSheetId="0" hidden="1">'CONSOLIDADO FPS'!$A$10:$X$125</definedName>
    <definedName name="Z_AD3BBF4A_7339_42F1_8E6E_4E99E875C170_.wvu.FilterData" localSheetId="0" hidden="1">'CONSOLIDADO FPS'!$A$10:$X$125</definedName>
    <definedName name="Z_B2BE5A9E_4A42_451B_8D40_BB3D14CEEE22_.wvu.FilterData" localSheetId="0" hidden="1">'CONSOLIDADO FPS'!$A$10:$X$125</definedName>
    <definedName name="Z_B2F7DC73_C506_44E8_B9D7_1C1BA5A2A4A4_.wvu.FilterData" localSheetId="0" hidden="1">'CONSOLIDADO FPS'!$A$10:$X$125</definedName>
    <definedName name="Z_B3AAEF4C_648A_457C_B406_FB77D73B9148_.wvu.FilterData" localSheetId="0" hidden="1">'CONSOLIDADO FPS'!$A$10:$X$125</definedName>
    <definedName name="Z_B41DDC9C_AFB9_4E33_A70E_B8FB804AB3C8_.wvu.FilterData" localSheetId="0" hidden="1">'CONSOLIDADO FPS'!$A$7:$Y$46</definedName>
    <definedName name="Z_B689FF59_5000_4D79_8A4C_3EC90C0E25EC_.wvu.FilterData" localSheetId="0" hidden="1">'CONSOLIDADO FPS'!$A$10:$X$125</definedName>
    <definedName name="Z_B87FA3A4_E22F_4462_ABE8_0BFE967D58A7_.wvu.FilterData" localSheetId="0" hidden="1">'CONSOLIDADO FPS'!$A$28:$AD$46</definedName>
    <definedName name="Z_BA53677E_C03E_437D_8C85_5186A17ACC70_.wvu.FilterData" localSheetId="0" hidden="1">'CONSOLIDADO FPS'!$A$7:$Y$46</definedName>
    <definedName name="Z_BABCE3DA_41C7_4BA4_BF32_CEBCA3C7FBFB_.wvu.FilterData" localSheetId="0" hidden="1">'CONSOLIDADO FPS'!$A$7:$Y$46</definedName>
    <definedName name="Z_BB1DB777_3E1C_4621_9398_2EA107DAA8EB_.wvu.Cols" localSheetId="0" hidden="1">'CONSOLIDADO FPS'!$T:$X</definedName>
    <definedName name="Z_BB1DB777_3E1C_4621_9398_2EA107DAA8EB_.wvu.Cols" localSheetId="1" hidden="1">'Hoja1'!$L:$L</definedName>
    <definedName name="Z_BB1DB777_3E1C_4621_9398_2EA107DAA8EB_.wvu.FilterData" localSheetId="0" hidden="1">'CONSOLIDADO FPS'!$A$10:$X$125</definedName>
    <definedName name="Z_BB1DB777_3E1C_4621_9398_2EA107DAA8EB_.wvu.PrintArea" localSheetId="0" hidden="1">'CONSOLIDADO FPS'!$A$1:$X$162</definedName>
    <definedName name="Z_BB1DB777_3E1C_4621_9398_2EA107DAA8EB_.wvu.Rows" localSheetId="0" hidden="1">'CONSOLIDADO FPS'!#REF!</definedName>
    <definedName name="Z_BDF49B3A_05AA_4512_990E_3D0742B33D49_.wvu.FilterData" localSheetId="0" hidden="1">'CONSOLIDADO FPS'!$A$10:$X$125</definedName>
    <definedName name="Z_BEB7010E_0A39_4CFD_90B0_2F697BF596F4_.wvu.FilterData" localSheetId="0" hidden="1">'CONSOLIDADO FPS'!$A$7:$Y$46</definedName>
    <definedName name="Z_BEC678F5_A967_428C_BD6A_95C4BCD42D0F_.wvu.FilterData" localSheetId="0" hidden="1">'CONSOLIDADO FPS'!$A$10:$X$125</definedName>
    <definedName name="Z_BF6A269C_319A_449D_9DEE_C167A1947CCB_.wvu.FilterData" localSheetId="0" hidden="1">'CONSOLIDADO FPS'!$A$10:$X$125</definedName>
    <definedName name="Z_C034CDCE_9024_4CA8_BB74_03D3242FB974_.wvu.FilterData" localSheetId="0" hidden="1">'CONSOLIDADO FPS'!$A$10:$X$125</definedName>
    <definedName name="Z_C077E3F6_3D22_464D_A684_4351DA91EB2F_.wvu.FilterData" localSheetId="0" hidden="1">'CONSOLIDADO FPS'!$A$10:$X$125</definedName>
    <definedName name="Z_C15180F4_8B2C_439B_BA27_540B689E477F_.wvu.FilterData" localSheetId="0" hidden="1">'CONSOLIDADO FPS'!$A$7:$Y$46</definedName>
    <definedName name="Z_C175900F_F66E_4E25_8F1D_32498E949146_.wvu.FilterData" localSheetId="0" hidden="1">'CONSOLIDADO FPS'!$A$10:$X$125</definedName>
    <definedName name="Z_C31EBC74_96D6_4590_A116_517D76B861A6_.wvu.FilterData" localSheetId="0" hidden="1">'CONSOLIDADO FPS'!$A$10:$X$125</definedName>
    <definedName name="Z_C54C67B2_3707_4BF8_8142_E2D4DB027E65_.wvu.FilterData" localSheetId="0" hidden="1">'CONSOLIDADO FPS'!$A$10:$X$125</definedName>
    <definedName name="Z_C855CF2B_EA7B_429D_9A96_82E98D0E22BF_.wvu.FilterData" localSheetId="0" hidden="1">'CONSOLIDADO FPS'!$A$10:$X$125</definedName>
    <definedName name="Z_C98581CA_1CB1_4AB7_AF06_0F97E11070A5_.wvu.FilterData" localSheetId="0" hidden="1">'CONSOLIDADO FPS'!$A$7:$Y$46</definedName>
    <definedName name="Z_C9A71B1F_8DFE_4193_9DAD_A837A3B74661_.wvu.FilterData" localSheetId="0" hidden="1">'CONSOLIDADO FPS'!$A$28:$AD$46</definedName>
    <definedName name="Z_CA8CE8FB_B133_4337_9C1D_A75AFA5AF006_.wvu.FilterData" localSheetId="0" hidden="1">'CONSOLIDADO FPS'!$A$10:$X$125</definedName>
    <definedName name="Z_CA920909_BB91_4568_93E2_5FFFD2C0A58A_.wvu.FilterData" localSheetId="0" hidden="1">'CONSOLIDADO FPS'!$A$10:$X$125</definedName>
    <definedName name="Z_D00866BA_2C39_4EFE_AC37_6CDE97418B31_.wvu.FilterData" localSheetId="0" hidden="1">'CONSOLIDADO FPS'!$A$7:$Y$46</definedName>
    <definedName name="Z_D020B56C_3D8F_443F_8DC3_AA6C20A2CE03_.wvu.FilterData" localSheetId="0" hidden="1">'CONSOLIDADO FPS'!$A$10:$X$125</definedName>
    <definedName name="Z_D0594FAF_961D_4980_B31B_EB2B8D41D182_.wvu.FilterData" localSheetId="0" hidden="1">'CONSOLIDADO FPS'!$A$10:$X$125</definedName>
    <definedName name="Z_D166D995_417C_4963_B92E_9ABF58E4A068_.wvu.Cols" localSheetId="0" hidden="1">'CONSOLIDADO FPS'!$T:$X</definedName>
    <definedName name="Z_D166D995_417C_4963_B92E_9ABF58E4A068_.wvu.Cols" localSheetId="1" hidden="1">'Hoja1'!$L:$L</definedName>
    <definedName name="Z_D166D995_417C_4963_B92E_9ABF58E4A068_.wvu.FilterData" localSheetId="0" hidden="1">'CONSOLIDADO FPS'!$A$10:$X$125</definedName>
    <definedName name="Z_D166D995_417C_4963_B92E_9ABF58E4A068_.wvu.PrintArea" localSheetId="0" hidden="1">'CONSOLIDADO FPS'!$A$1:$X$162</definedName>
    <definedName name="Z_D166D995_417C_4963_B92E_9ABF58E4A068_.wvu.Rows" localSheetId="0" hidden="1">'CONSOLIDADO FPS'!#REF!</definedName>
    <definedName name="Z_D1CD9D1D_0FCF_4CB1_8640_4B7DE716AE81_.wvu.FilterData" localSheetId="0" hidden="1">'CONSOLIDADO FPS'!$A$11:$Z$11</definedName>
    <definedName name="Z_D1CD9D1D_0FCF_4CB1_8640_4B7DE716AE81_.wvu.Rows" localSheetId="0" hidden="1">'CONSOLIDADO FPS'!#REF!,'CONSOLIDADO FPS'!#REF!,'CONSOLIDADO FPS'!#REF!,'CONSOLIDADO FPS'!#REF!,'CONSOLIDADO FPS'!#REF!,'CONSOLIDADO FPS'!#REF!,'CONSOLIDADO FPS'!#REF!,'CONSOLIDADO FPS'!#REF!,'CONSOLIDADO FPS'!#REF!,'CONSOLIDADO FPS'!#REF!,'CONSOLIDADO FPS'!$41:$41,'CONSOLIDADO FPS'!$42:$43,'CONSOLIDADO FPS'!$45:$46,'CONSOLIDADO FPS'!#REF!,'CONSOLIDADO FPS'!$51:$51,'CONSOLIDADO FPS'!$52:$58,'CONSOLIDADO FPS'!#REF!,'CONSOLIDADO FPS'!#REF!,'CONSOLIDADO FPS'!#REF!,'CONSOLIDADO FPS'!#REF!,'CONSOLIDADO FPS'!$75:$77,'CONSOLIDADO FPS'!$82:$84,'CONSOLIDADO FPS'!$86:$86,'CONSOLIDADO FPS'!$99:$101,'CONSOLIDADO FPS'!#REF!,'CONSOLIDADO FPS'!#REF!,'CONSOLIDADO FPS'!$105:$106,'CONSOLIDADO FPS'!#REF!,'CONSOLIDADO FPS'!$111:$111,'CONSOLIDADO FPS'!#REF!,'CONSOLIDADO FPS'!#REF!,'CONSOLIDADO FPS'!$113:$117,'CONSOLIDADO FPS'!$119:$120,'CONSOLIDADO FPS'!#REF!,'CONSOLIDADO FPS'!#REF!,'CONSOLIDADO FPS'!#REF!,'CONSOLIDADO FPS'!#REF!,'CONSOLIDADO FPS'!#REF!,'CONSOLIDADO FPS'!#REF!,'CONSOLIDADO FPS'!#REF!,'CONSOLIDADO FPS'!#REF!,'CONSOLIDADO FPS'!#REF!,'CONSOLIDADO FPS'!#REF!,'CONSOLIDADO FPS'!#REF!</definedName>
    <definedName name="Z_D7190BBE_DCA8_40F4_AE5D_0510357622C1_.wvu.FilterData" localSheetId="0" hidden="1">'CONSOLIDADO FPS'!$A$28:$AD$46</definedName>
    <definedName name="Z_D7D0B6FE_9096_4ACB_8572_EE7A7027267E_.wvu.FilterData" localSheetId="0" hidden="1">'CONSOLIDADO FPS'!$A$10:$X$125</definedName>
    <definedName name="Z_DDA0CE81_C1A3_45AE_BB22_6D51ECC7ED12_.wvu.FilterData" localSheetId="0" hidden="1">'CONSOLIDADO FPS'!$A$10:$X$125</definedName>
    <definedName name="Z_E1510FF3_79A0_4C25_9053_5481D0D034BF_.wvu.FilterData" localSheetId="0" hidden="1">'CONSOLIDADO FPS'!$A$10:$X$125</definedName>
    <definedName name="Z_E4E19F2D_E83E_45A4_827F_2520194AE091_.wvu.FilterData" localSheetId="0" hidden="1">'CONSOLIDADO FPS'!$A$10:$X$125</definedName>
    <definedName name="Z_E69820B1_456E_4A19_B61E_85AE715C3872_.wvu.FilterData" localSheetId="0" hidden="1">'CONSOLIDADO FPS'!$A$10:$X$125</definedName>
    <definedName name="Z_EA0EAF96_4BED_48C9_80A6_0DFBCBEF1E42_.wvu.FilterData" localSheetId="0" hidden="1">'CONSOLIDADO FPS'!$A$10:$X$125</definedName>
    <definedName name="Z_EC67C96D_E887_42D1_AAD5_5A0C963634AE_.wvu.FilterData" localSheetId="0" hidden="1">'CONSOLIDADO FPS'!$A$28:$AD$46</definedName>
    <definedName name="Z_ECEB531A_9E74_4E6F_89D9_8E31F851F46B_.wvu.FilterData" localSheetId="0" hidden="1">'CONSOLIDADO FPS'!$A$10:$X$125</definedName>
    <definedName name="Z_EDA1EB56_E0D1_46C7_93CD_4F77CB262DC0_.wvu.FilterData" localSheetId="0" hidden="1">'CONSOLIDADO FPS'!$A$10:$X$125</definedName>
    <definedName name="Z_EE1813DE_122C_4811_9353_618DBB9D76FF_.wvu.FilterData" localSheetId="0" hidden="1">'CONSOLIDADO FPS'!$A$10:$X$125</definedName>
    <definedName name="Z_EE39C883_FE28_4959_A195_A3BA844CE36F_.wvu.FilterData" localSheetId="0" hidden="1">'CONSOLIDADO FPS'!$A$10:$X$125</definedName>
    <definedName name="Z_EE6574F7_E48D_4A74_9372_66B8E7633C26_.wvu.FilterData" localSheetId="0" hidden="1">'CONSOLIDADO FPS'!$A$10:$X$125</definedName>
    <definedName name="Z_EEEB7E7E_F9AD_493C_9E4E_DFC613848247_.wvu.FilterData" localSheetId="0" hidden="1">'CONSOLIDADO FPS'!$A$10:$X$125</definedName>
    <definedName name="Z_F0DC4331_C9FC_4D43_8EF9_832FDCE555B5_.wvu.FilterData" localSheetId="0" hidden="1">'CONSOLIDADO FPS'!$A$7:$Y$46</definedName>
    <definedName name="Z_F0F69D96_B67F_4740_BCCD_87406162C41A_.wvu.FilterData" localSheetId="0" hidden="1">'CONSOLIDADO FPS'!$A$10:$X$125</definedName>
    <definedName name="Z_F52F4416_2871_4190_AE78_778D64BF1D57_.wvu.FilterData" localSheetId="0" hidden="1">'CONSOLIDADO FPS'!$A$7:$Y$46</definedName>
    <definedName name="Z_F6D2E6A7_00EB_4BF1_B03F_4184EBC2E865_.wvu.FilterData" localSheetId="0" hidden="1">'CONSOLIDADO FPS'!$A$7:$Y$46</definedName>
    <definedName name="Z_F9B8C116_D525_4BBD_9624_C0FFB563B868_.wvu.FilterData" localSheetId="0" hidden="1">'CONSOLIDADO FPS'!$A$10:$X$125</definedName>
    <definedName name="Z_FB2F841F_ECC2_4426_B39B_178F21A0A78F_.wvu.FilterData" localSheetId="0" hidden="1">'CONSOLIDADO FPS'!$A$10:$X$125</definedName>
    <definedName name="Z_FE1F602A_0CD1_427A_B144_B0227712E3C5_.wvu.FilterData" localSheetId="0" hidden="1">'CONSOLIDADO FPS'!$A$7:$Y$46</definedName>
    <definedName name="Z_FEF3E2E6_4E76_48FF_A5D9_FA9C8C992A41_.wvu.FilterData" localSheetId="0" hidden="1">'CONSOLIDADO FPS'!$A$28:$AD$46</definedName>
    <definedName name="Z_FF269BE7_4F82_4CC2_8882_6D3DA58DFD0D_.wvu.FilterData" localSheetId="0" hidden="1">'CONSOLIDADO FPS'!$A$28:$AD$46</definedName>
  </definedNames>
  <calcPr fullCalcOnLoad="1"/>
</workbook>
</file>

<file path=xl/comments1.xml><?xml version="1.0" encoding="utf-8"?>
<comments xmlns="http://schemas.openxmlformats.org/spreadsheetml/2006/main">
  <authors>
    <author/>
  </authors>
  <commentList>
    <comment ref="A10" authorId="0">
      <text>
        <r>
          <rPr>
            <b/>
            <sz val="9"/>
            <rFont val="Tahoma"/>
            <family val="2"/>
          </rPr>
          <t xml:space="preserve">Numeración o consecutivo del hallazgolg:
</t>
        </r>
      </text>
    </comment>
  </commentList>
</comments>
</file>

<file path=xl/sharedStrings.xml><?xml version="1.0" encoding="utf-8"?>
<sst xmlns="http://schemas.openxmlformats.org/spreadsheetml/2006/main" count="2176" uniqueCount="1249">
  <si>
    <t>JULIO CARDENAS LAZZO/  Coordinador Grupo interno de Contabilidad/Uriel Torres (Profesional)/maxima salinas (profesional 1)</t>
  </si>
  <si>
    <t>Luis Alberto Segura Becerra (Profesional Especializado) / Yana Cristina Gonzales/ Jorge  Otalora (Subalmacenista)</t>
  </si>
  <si>
    <t xml:space="preserve">Nury Navarro (Profesional 8) Hernan Alberto Gonzalez (Profesional II Hugo Alejandro  Oñate          ( Auxiliar Administrativo) </t>
  </si>
  <si>
    <t>Cambios en la Normatividad aplicable a la impresión y conservacion de Libros Oficiales.</t>
  </si>
  <si>
    <t>Socializar las modificaciones realizadas al  procedimiento "APGRFGCOPT13    LIBROS OFICIALES DE CONTABILIDAD   , a los funcionarios del proceso</t>
  </si>
  <si>
    <t xml:space="preserve">Garantizar la aplicabilidad de los puntos de control establecidos en el procedimiento:                              "APGRFGCOPT13    LIBROS OFICIALES DE CONTABILIDAD  </t>
  </si>
  <si>
    <t>JULIO CARDENAS LAZZO/  Coordinador Grupo interno de Contabilidad/Uriel Torres (Profesional)</t>
  </si>
  <si>
    <t>Falta de verificación de los documentos soportes del pago oportuno de los Impuestos</t>
  </si>
  <si>
    <t>Establecer controles documentales que permitan verificar la integralidad de los documentos requeridos como soportes contables</t>
  </si>
  <si>
    <t>Asegurar que la documentación recibida como soportes  contables  sean los requerida según Acuerdo 042.</t>
  </si>
  <si>
    <t>Elaborar e implementar una lista de chequeo para controlar el inventario de los documentos soporte contables para tramite y pago de impuestos</t>
  </si>
  <si>
    <t xml:space="preserve">Garantizar la aplicabilidad de los puntos de control establecidos en el procedimiento:  APGRFGCOPT27    DECLARACIONES TRIBUTARIAS </t>
  </si>
  <si>
    <t>Modificar y actualizar el procedimiento: APGRFGCOPT27    DECLARACIONES TRIBUTARIAS; incorporando la aplicabilidad de la lista de chequeo</t>
  </si>
  <si>
    <t>Actividades a ejecutar</t>
  </si>
  <si>
    <t>Falta de compromiso y de colaboracion por parte del grupo interno de trabajo de bienes comprars y servivcios administrativos</t>
  </si>
  <si>
    <t>Solicitarle la adecuacion de las instalaciones del archivo central a el proceso encargado bienes compras y servicios administrativos, con copia a secretaria general.</t>
  </si>
  <si>
    <t>Socializar a los funcionarios encargados de la digitalización y envio de la correspondencia externa, las actividades y controles establecidos en el  procedimiento CORRESPONDENCIA EXTERNA ENVIADA POR MENSAJERO Y/O SERVIENTREGA.hacer enfasis en el numeral 2, 5, 6 y 7 para lograr el cumplimiento de estos.</t>
  </si>
  <si>
    <t>acta de socializacion</t>
  </si>
  <si>
    <t>MEDICION Y MEJORA</t>
  </si>
  <si>
    <t>No se han unificado los conceptos sobre la informacion y tramites que se publicaran en la pagina web</t>
  </si>
  <si>
    <t>Gestion de Cobro</t>
  </si>
  <si>
    <t>LEYDY LUCIA LARGO ALVARADO(SECRETARIA GENERAL), LUIS EDUARDO MARTINEZ/AUXILIAR ADMINISTRATIVO)</t>
  </si>
  <si>
    <t xml:space="preserve">Actualizar los procedimientos "Actualización de cuentas personales" y "Reembolsos de caja menor"   de acuerdo a los requerimientos del hallazgo </t>
  </si>
  <si>
    <t>Dar respuesta en el tiempo establecido del 100% de las solicitudes allegadas.</t>
  </si>
  <si>
    <t>APGDOSGEPT10 CORRESPONDENCIA EXTERNA ENVIADA POR MENSAJERO Y/O SERVIENTREGA: Se incumple el numeral 2 del procedimiento ya que  el proceso de Gestión Documental NO está revisando que los datos de los destinatarios estén claramente diligenciados y que coincidan con los registros de Orfeo. Se incumple con los numerales 5, 6 y 7 debido a que el proceso de Gestión Documental no imprime reportes de envío del aplicativo Orfeo.</t>
  </si>
  <si>
    <t xml:space="preserve">Asistencia Jurídica </t>
  </si>
  <si>
    <t>Falta de control sobre los bienes inmuebles que se encuentran a nombre del Fondo.</t>
  </si>
  <si>
    <t xml:space="preserve">Adelantar las gestiones pertinentes para la reivindicación del predio a favor del FPS. </t>
  </si>
  <si>
    <t xml:space="preserve">Obtener la recuperación del inmueble </t>
  </si>
  <si>
    <t xml:space="preserve">Radicar ante la instancia correspondiente la acción reivindicatoria del inmueble. </t>
  </si>
  <si>
    <t>Acción Reivindicatoria</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</si>
  <si>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</si>
  <si>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</si>
  <si>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</si>
  <si>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Emisión de concepto por parte del Comité de Sostenibilidad </t>
  </si>
  <si>
    <t xml:space="preserve">Concepto </t>
  </si>
  <si>
    <t xml:space="preserve">Adelantar la acción correspondiente de acuerdo con el concepto emitido por el Comité de sostenibilidad </t>
  </si>
  <si>
    <t xml:space="preserve">Acción adelantada </t>
  </si>
  <si>
    <t>1801100</t>
  </si>
  <si>
    <t>Incumplimiento a Resolución 1744/2007.</t>
  </si>
  <si>
    <t>Implementar los mecanismos tendientes a dinamizar el funcionamiento del Comité de Sostenibilidad Financiera.</t>
  </si>
  <si>
    <t>Garantizar que el Comité de Sostenibilidad Financiera cumpla el propósito para el cual fue creado.</t>
  </si>
  <si>
    <t>Dar aplicación a lo establecido en la Resolución y Reglamento del Comité de Sostenibilidad Financiera</t>
  </si>
  <si>
    <t>Grupo de Trabajo de  Contabilidad</t>
  </si>
  <si>
    <t>GESTION DE COBRO</t>
  </si>
  <si>
    <t>18 01 004</t>
  </si>
  <si>
    <t>Falta de conciliación con las diferentes entidades</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</si>
  <si>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</si>
  <si>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</si>
  <si>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Subdirección Financiera - Coordinación de Contabilidad</t>
  </si>
  <si>
    <t>Aplicar concepto emitido por la Contaduria General de la Nación</t>
  </si>
  <si>
    <t>Registro de aplicación de concepto</t>
  </si>
  <si>
    <t>1201003</t>
  </si>
  <si>
    <t>Luis Alberto Segura Becerra (Profeisonal Especializado) / Jorge Otalora (Subalmacenista)</t>
  </si>
  <si>
    <t>No se ha actualizado el Manual de Información al Usuario con los datos relacionados con el correo electrónico y línea telefónica de quejas y reclamos y línea gratuita nacional de atención al usuario 24 horas, correos electrónicos de las Coordinaciones Médicas y dependencias del Fondo.</t>
  </si>
  <si>
    <t>Brindar al usuariuo información vigente de puntos de atención .,trámites, servicios etc que presta la entidad.</t>
  </si>
  <si>
    <t>Mantener un  manual de información  al usuario  en versión física con los datos  de la entidad actualizados  para la consulta de los mismos.</t>
  </si>
  <si>
    <t>Actualizar el manual impreso  para consulta de los usuarios de la entidad.</t>
  </si>
  <si>
    <t>Manual físico de atención al usuario actualizado y disponible para consulta.</t>
  </si>
  <si>
    <t>GESTIÓN DE BIENES TRANSFERIDOS</t>
  </si>
  <si>
    <t>Grupo de Trabajo  de Bienes , Compras y Servicios Administrativos</t>
  </si>
  <si>
    <t>Transferencia de los 64 bienes inmuebles únicamente por acuerdo, pero sin escritura pública</t>
  </si>
  <si>
    <t xml:space="preserve">SISTEMA  INTEGRAL DE GESTIÓN (MECI - CALIDAD)  </t>
  </si>
  <si>
    <t>FORMATO PLAN DE MEJORAMIENTO INSTITUCIONAL</t>
  </si>
  <si>
    <t>CODIGO:PEMYMOPSFO06</t>
  </si>
  <si>
    <t>PAGINA 1 DE 1</t>
  </si>
  <si>
    <t>IDENTIFICACION DEL HALLAZGO</t>
  </si>
  <si>
    <t>PLAN DE MEJORAMIENTO</t>
  </si>
  <si>
    <t>RESULTADOS</t>
  </si>
  <si>
    <t>CODIGO DEL HALLAZGO</t>
  </si>
  <si>
    <t>NOMBRE DEL PROCESO</t>
  </si>
  <si>
    <t>DESCRIPCION DEL HALLAZGO</t>
  </si>
  <si>
    <t>ORIGEN</t>
  </si>
  <si>
    <t>CAUSA (S)</t>
  </si>
  <si>
    <t>ACCIONES</t>
  </si>
  <si>
    <t>OBJETIVO</t>
  </si>
  <si>
    <t>DESCRIPCION DE LAS METAS</t>
  </si>
  <si>
    <t>DENOMINACION DE LA UNIDAD DE MEDIDA  DE LA META</t>
  </si>
  <si>
    <t>UNIDAD DE MEDIDA DE LA META</t>
  </si>
  <si>
    <t>RESPONSABLE DE EJECUCIÓN</t>
  </si>
  <si>
    <t>FECHA DE INICIO PROGRAMADA (dd/mm/aaaa)</t>
  </si>
  <si>
    <t>FECHA DE TERMINACION PROGRAMADA (dd/mm/aaaa)</t>
  </si>
  <si>
    <t>SEGUIMIENTO RESPONSABLE DEL PROCESO</t>
  </si>
  <si>
    <t>VERIFICACION DE METAS</t>
  </si>
  <si>
    <t>DEPENDENCIA</t>
  </si>
  <si>
    <t>DESCRIPCION DEL SEGUIMIENTO</t>
  </si>
  <si>
    <t>AVANCE FÍSICO DE EJECUCIÓN DE LAS METAS</t>
  </si>
  <si>
    <t>PORCENTAJE DE AVANCE FÍSICO DE EJECUCIÓN DE LA(S) META(S)</t>
  </si>
  <si>
    <t xml:space="preserve">ESTADO (T, P,SI) </t>
  </si>
  <si>
    <t xml:space="preserve">DESCRIPCION DE LA VERIFICACION </t>
  </si>
  <si>
    <t xml:space="preserve">ESTADO DEL HALLAZGO (A, C) </t>
  </si>
  <si>
    <t>FECHA VERIFICACION  (dd/mm/aa)</t>
  </si>
  <si>
    <t>AUDITOR</t>
  </si>
  <si>
    <t>CGR</t>
  </si>
  <si>
    <t>Oficina Asesora de Planeación y Sistemas</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</si>
  <si>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</si>
  <si>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Elaborar las hojas de vida de los indicadores  del proceso Gestión de Bienes Transferidos</t>
  </si>
  <si>
    <t xml:space="preserve">Indicadores </t>
  </si>
  <si>
    <t>Auditoria de Control Interno</t>
  </si>
  <si>
    <t>Grupo de trabajo de  Gestión Documental y Atención al usuario</t>
  </si>
  <si>
    <t>Julio Hernando  Cardenas (Coordinador Grupo de atención al usuario)</t>
  </si>
  <si>
    <t>DIRECCIONAMIENTO ESTRATÉGICO</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</si>
  <si>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</si>
  <si>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</si>
  <si>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lograr la titularidad del 100% de los bienes  inmuebles pendientes  de transferir a la entidad</t>
  </si>
  <si>
    <t>Titularizar a nombre del Fondo  64 inmuebles de  la extinta FERROVIAS</t>
  </si>
  <si>
    <t>Inmuebles titularizados</t>
  </si>
  <si>
    <t>Grupo Interno de Trabajo de Bienes, Compras y servicios Administrativos</t>
  </si>
  <si>
    <t>Luis Alberto Segura Becerra (Profeisonal Especializado) /  Jorge Otalora (Subalmacenista)</t>
  </si>
  <si>
    <t>Humberto Malver Pinzon Paez - (Jefe Oficina Asesora Jurídica) Rubby Angarita ( Profesional especializado)</t>
  </si>
  <si>
    <t xml:space="preserve">GESTIÓN DE SERVICIOS ADMINISTRATIVOS </t>
  </si>
  <si>
    <t>GESTIÓN DOCUMENTAL</t>
  </si>
  <si>
    <t xml:space="preserve">Procedimiento aprobado </t>
  </si>
  <si>
    <t>Grupo de Trabajo de Atención al Usuario  y Gestión Documental /Secretaria General</t>
  </si>
  <si>
    <t>Se evidencia el incumplimiento de las actividades programadas para atención al usuario en el Plan de acción de Gobierno en Línea según informe de seguimiento emitido por la oficina de Planeación y Sistemas</t>
  </si>
  <si>
    <t>GESTION DE PRESTACIONES ECONOMICAS</t>
  </si>
  <si>
    <t xml:space="preserve">Los libros oficiales no se estan imprimiendo en las fechas establecidas tal y como lo señalan los procedimientos </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</si>
  <si>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</si>
  <si>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GESTION DE RECURSOS FINANCIEROS (Contabilidad)</t>
  </si>
  <si>
    <t>Comité de Sostenibilidad: Se identificaron saldos antiguos que en procura de la razonabilidad financiera se deben enviar a estudio por parte del Comité</t>
  </si>
  <si>
    <t>Falta de depuracion de saldos antiguos de cuentas contables</t>
  </si>
  <si>
    <t>Asegurar la  confiabilidad, relevancia y comprensibilidad  de la realidad financiera de la entidad</t>
  </si>
  <si>
    <t>Elaborar y presentar trimestralmente las fichas técnicas de los saldos para seneamiento en el comité de sostenibilidad  financiera</t>
  </si>
  <si>
    <t>Comites realizados para saneamiento de saldos</t>
  </si>
  <si>
    <t>(Coordinador Grupo interno de Contabilidad) Rina Martinez (Secretaria) Ximena Diaz (Profesional 3) Uriel Torres (Profesional 2) Máxima Salinas (Profesional 1) Ingrid Ovalle (Técnico) Ligia Maranta (Técnico II) Carmén Ximena Mercado (Técnico I)</t>
  </si>
  <si>
    <t xml:space="preserve">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</si>
  <si>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Listado de inmuebles con su ficha técnica.</t>
  </si>
  <si>
    <t xml:space="preserve"> Incumplimiento en la documentación de un procedimiento para la baja de los bienes muebles del FPS (Equipos de cómputo, sillas, etc.)</t>
  </si>
  <si>
    <t>Desconocimiento e incumplimiento de las actividades y controles establecidos en el procedimiento " CORRESPONDENCIA EXTERNA ENVIADA POR MENSAJERO Y/O SERVIENTREGA, por parte del funcionario encargado de realizar la digitalización y envio de la correspondencia enviada de la entidad</t>
  </si>
  <si>
    <t xml:space="preserve"> Realizar ejercicio de socialización del procedimiento "CORRESPONDENCIA EXTERNA ENVIADA POR MENSAJERO Y/O SERVIENTREGA" a los funcionarios encargados de la radicación de correspondencia con el fin de que tengan en cuenta los puntos de control esdtablecidos para el envío de la correspondencia de la entidad.</t>
  </si>
  <si>
    <t>Evitar que la correspondencia enviada sea devuelta a la entidad y se incurra en  gastos inneccesarios por falta de controles.</t>
  </si>
  <si>
    <t>Realizar ejercicio de socialización de los procedimientos actualizados y aprobados mediante acto administrativo.</t>
  </si>
  <si>
    <t>Grupo Interno de Trabajo de Prestación Económicas</t>
  </si>
  <si>
    <t>Elaborar un procedimiento  para  documentar las actividades relacionadas con la baja o venta de los bienes muebles inservibles del FPS.</t>
  </si>
  <si>
    <t>Falta de controles que garanticen la   documentación de los procedimientos requeridos por el proceso para su operación</t>
  </si>
  <si>
    <t>Disponer de la totalidad  de los procedimientos  requeridos para la operación del proceso y el control  para la baja  de los bienes muebles inserviebles  del FPS.</t>
  </si>
  <si>
    <t>Elaborar y presentar a la Oficina Asesora de Planeación, el procedimiento para su respectiva  revisión y aprobaciòn.</t>
  </si>
  <si>
    <t xml:space="preserve">Garantizar que los procedimientos del FPS, se mantengan actualizados conforme al Sistema Integrado de Gestión (MECI-CALIDAD). </t>
  </si>
  <si>
    <t xml:space="preserve"> Adelantar la actualización de los procedimientos del FPS, acorde con las normas aplicables y los requerimientos de SIG.</t>
  </si>
  <si>
    <t xml:space="preserve">Expedición de nuevas normas y requerimientos del Sistema Integral de Gestión. </t>
  </si>
  <si>
    <t>Ejecutar un plan  de contingencia para  la actualización de los procedimientos del SIP</t>
  </si>
  <si>
    <t>Informes Trimestrales de avance del plan.</t>
  </si>
  <si>
    <t>Luis Alberto Segura Beccera ( Coordinador Gestión bienes, compras y servicios administrativos) Ilba Corredor Leyva (Técnico Administrativo)</t>
  </si>
  <si>
    <t>Grupo Inmterno  de Trabajo de  Contabilidad</t>
  </si>
  <si>
    <t>Lista de Chequeo</t>
  </si>
  <si>
    <t>Incumplimiento de la norma de Gestion Ambiental .</t>
  </si>
  <si>
    <t xml:space="preserve">Diseñar y aplicar politicas y directrices en materia  de gestión ambiental </t>
  </si>
  <si>
    <t xml:space="preserve">Contribuir a la creación de una Cultura de Gestión Ambiental mediante en cumplimiento de las disposiciones legales ambientales </t>
  </si>
  <si>
    <t>Plan aprobado</t>
  </si>
  <si>
    <t xml:space="preserve">Las adecuaciones  ambientales  de las instalaciones donde reposa el Archivo de Ferrocarriles deben ser objeto de mejora,  por cuanto en este lugar se presenta una alta concentración  de humedad y no posee la iluminación suficientes, así mismo carece de alarma contra incendios </t>
  </si>
  <si>
    <t>Dar cumplimiento a lo establecido en la ley 594 del 2000 y sus decretos reglamentarios en lo concerniente a la administración de archivos de liquidación .</t>
  </si>
  <si>
    <t xml:space="preserve">Adelantar las gestiones necesarias para la contratación de la decuación del archivo de liquidación de  Ferrocarriles </t>
  </si>
  <si>
    <t xml:space="preserve">Luis Alberto Segura (Profesional especializado) </t>
  </si>
  <si>
    <t xml:space="preserve">Acta de socialización </t>
  </si>
  <si>
    <t xml:space="preserve">Elaborar el Plan Institucional  de Gestión Ambiental (PIGA) de acuerdo a las directrices del  Ministerio de la Protección Social </t>
  </si>
  <si>
    <t>DIRECCIONAMIENTO ESTRATEGICO</t>
  </si>
  <si>
    <t xml:space="preserve">Oficina Asesora de planeación y sistemas </t>
  </si>
  <si>
    <t>Ernesto Carvajal Moreno (Subdirector Financiero ) / Julio Hernando Cardenas   ( Coordinador Grupo Interno de Trabajo de Contabilidad)</t>
  </si>
  <si>
    <t>Subdirección Financiera / Grupo de trabajo de contabiilidad  / Grupo de trabajo de Tesorería</t>
  </si>
  <si>
    <t>Ernesto Carvajal Moreno ( Subdirector Financiero) / Julio Hernando Cardenas     ( Coordinador  Grupo de Trabajo de Contabilidad) / Omaira  Martinez ( Coordinador Grupo de Trabajo de Tesorería)</t>
  </si>
  <si>
    <t>Procedimiento aprobado</t>
  </si>
  <si>
    <t>Acta de socialización</t>
  </si>
  <si>
    <t xml:space="preserve">acta de socialización </t>
  </si>
  <si>
    <t xml:space="preserve">Se evidenció la falta de procedimiento para compras de elementos devolutivos por caja menor de  las divisiones los cuales deberán ser ingresados a las respectivas cuentas personales y su posterior comunicaciones a los responsables del manejo de las cajas menores en las Divisiones.(se dará traslado al Grupo Interno de Trabajo de Gestión de Bienes, Compras y Servicios Administrativos).  </t>
  </si>
  <si>
    <t>Ausencia de actividades y responsables en el procedimiento "Inventario de cuentas personales bienes devolutivos"  para la actualización de cuentas personales de los bienes devolutivos adquiridos por caja menor y su notificación a los responsables de las cajas menores en las divisiones.</t>
  </si>
  <si>
    <t>Documentar y aplicar las actividades para el control de los bienes devolutivos de la entidad, la actualización de las cuentas personales con los mismos, y la  firma de recibo de elemento por parte del funcionario.</t>
  </si>
  <si>
    <t xml:space="preserve">Actualizar y someter a aprobación los procedimientos "Actualización de cuentas personales" y "Reembolsos de caja menor" </t>
  </si>
  <si>
    <t>Socializar e interiorizar los procedimientos a los funcionarios  que intervienen en su ejecución</t>
  </si>
  <si>
    <t xml:space="preserve">Aplicar  adecuadamente los procedimientos </t>
  </si>
  <si>
    <t>Socializar los procedimientos   de "Actualización de cuentas personales" y "Reembolsos de caja menor" a los funcionarios del proceso que intervienen en su ejecución.</t>
  </si>
  <si>
    <t>procedimientos aprobados</t>
  </si>
  <si>
    <t>Luis Alberto Segura Becerra (Profeisonal Especializado) /  Ilba Corredor Leyva (Auxiliar Administrativo)</t>
  </si>
  <si>
    <t>Luis Alberto Segura Becerra (Profeisonal Especializado) /  Ilba Corredor Leyva (Auxiliar Administrativo) / Martha Rueda (Auxiliar de oficina)</t>
  </si>
  <si>
    <t xml:space="preserve">Las cuentas personales de los funcionarios se encuentran desactualizadas; no se tiene registro actuales de entrega y recibo de dichas cuentas </t>
  </si>
  <si>
    <t>Falta de  gestión por parte del coordinador y funcionarios del proceso para mantener actulalizada las cuentas personales de los usuarios</t>
  </si>
  <si>
    <t xml:space="preserve">Actualizar el 100% de las cuentas personales de los funcionarios de la entidad </t>
  </si>
  <si>
    <t>Mantener actualizado el inventario físico de las cuentas personales en cumplimiento de la resolución 357 de 2008 de la CGN, sobre el Control interno Contable</t>
  </si>
  <si>
    <t>Realizar el levantamiento de las cuentas personales de los funcionarios de la entidad</t>
  </si>
  <si>
    <t>cuentas actualizadas</t>
  </si>
  <si>
    <t xml:space="preserve">Luis Alberto Segura Becerra (Profeisonal Especializado) </t>
  </si>
  <si>
    <t>hojas de vida aprobadas</t>
  </si>
  <si>
    <t>ejecutar las actividades plasmadas en el plan de acción de gobierno en linea</t>
  </si>
  <si>
    <t>CI01413</t>
  </si>
  <si>
    <t>Incumplimiento del procedimiento AUTORREGULACIÓN Y GESTION ETICA EN EL FPS ESDESDIGPT03, toda vez que las actividades documentadas en el mismo no se le dan cumplimiento.</t>
  </si>
  <si>
    <t>Desconocimiento del procedimiento AUTORREGULACIÓN Y GESTION ETICA EN EL FPS ESDESDIGPT03</t>
  </si>
  <si>
    <t>Revisar y dar cumplimiento al procedimiento  AUTORREGULACIÓN Y GESTION ETICA EN EL FPS ESDESDIGPT03</t>
  </si>
  <si>
    <t>AUDITORIA INTERNA DE CALIDAD</t>
  </si>
  <si>
    <t>Oficina Asesora de Planeacion y Sistemas</t>
  </si>
  <si>
    <t>31/09/2013</t>
  </si>
  <si>
    <t>CA00213</t>
  </si>
  <si>
    <t>No se cuenta con mecanismos eficaces para la retroalimentación del usuario sobre el resultado de análisis de encuestas, buzon de sugerencias y acciones correctivas adoptadas.</t>
  </si>
  <si>
    <t xml:space="preserve"> Auditoria  Interna de Calidad</t>
  </si>
  <si>
    <t xml:space="preserve">Falta de planeación y organización en implementar estrategias para retroalimentación  entre el grupo interno de trabajo atención al usuario </t>
  </si>
  <si>
    <t xml:space="preserve">Nury Navarro Hernandez(Coordinador Grupo de trabajo de  Gestión Documental y Atención al usuario ) Y Roselys Silva (Profesional I ) </t>
  </si>
  <si>
    <t>Acta de socializacion</t>
  </si>
  <si>
    <t>GESTIÓN TIC´S</t>
  </si>
  <si>
    <t>Auditoria Interna de Calidad</t>
  </si>
  <si>
    <t>GESTION BIENES TRANSFERIDOS</t>
  </si>
  <si>
    <t>LUIS ALBERTO SEGURA</t>
  </si>
  <si>
    <t>Avaluar los bienes inmuebles subsectibles de ser comercializados</t>
  </si>
  <si>
    <t>Realizar proceso licitatorio para la venta de los bienes inmuebles</t>
  </si>
  <si>
    <t>Estudios previos Dirigidos a la venta de bienes inmuebles que tengan avaluo vigente</t>
  </si>
  <si>
    <t>Iniciar proceso reinvindiocatorio para desalojo de los ocupantes del inmueble ubicado en la dorada caldas</t>
  </si>
  <si>
    <t>Proceso reinvidicatorio terminado al 100%</t>
  </si>
  <si>
    <t>Grupo de Trabajo  de Bienes , Compras y Servicios Administrativos / OFICINA ASESORA JURIDICA</t>
  </si>
  <si>
    <t>LUIS ALBERTO SEGURA / LUIS ALFREDO ESCOBAR</t>
  </si>
  <si>
    <t>Realizar la identificacion de los bienes inmuebles propiedad del FPS</t>
  </si>
  <si>
    <t>Identificar 15 bienes inmuebles propiedad del FPS</t>
  </si>
  <si>
    <t>identificar 15 bienes inmuebles propiedad del FPS</t>
  </si>
  <si>
    <t>Legalizar la propiedad de  los bienes inmuebles pendientes de transferir por parte del ministerio de transporte.</t>
  </si>
  <si>
    <t>Legalizar 17 bienes inmuebles pendientes de transferir por el ministerio de transporte</t>
  </si>
  <si>
    <t>inmuebles legalizados</t>
  </si>
  <si>
    <t>CA00613</t>
  </si>
  <si>
    <t>Se evidencio que de acuerdo a la remisión de unos contratos de arrendamiento el proceso de gestión de bienes transferidos no esta haciendo el seguimiento ya que no se encontro soportes de estado de cuenta ni informes de evaluación de los contratos de arrendamiento de bienes inmuebles.</t>
  </si>
  <si>
    <t xml:space="preserve">Desconocimiento del  procedimiento </t>
  </si>
  <si>
    <t>Actualizar el procedimiento seguimiento a contratos de arrendamiento. y someterlos a aprobación del Comité de Control Interno y Calidad.</t>
  </si>
  <si>
    <t>Llevar a cabo el seguimiento de  contratos de arrendamientos de inmuebles suscritos con el FPS aplicando el procedimiento establecido.</t>
  </si>
  <si>
    <t>Aprobacion del procedimiento</t>
  </si>
  <si>
    <t>Modificacion del  procedimiento Seguimiento de Contratos de Arrendamientos de Inmuebles, Codigo APGBTGADPT15.y  aprobación ante el Comité de Control Interno y Calidad.</t>
  </si>
  <si>
    <t>BIENES TRANSFERIDOS</t>
  </si>
  <si>
    <t xml:space="preserve">Luis Alberto Segura (Profesional especializado) / Jorge Otalora  (Técnico Administrativo) </t>
  </si>
  <si>
    <t>12/04/2013</t>
  </si>
  <si>
    <t>Socialización del procedimiento Seguimiento de Contratos de Arrendamientos de Inmuebles, Codigo APGBTGADPT15.</t>
  </si>
  <si>
    <t xml:space="preserve">Luis Alberto Segura (Profesional especializado) / Ilba Corredor  (Auxiliar Administrativo) </t>
  </si>
  <si>
    <t>Gestionar el Pago de los impuestos prediales</t>
  </si>
  <si>
    <t>realizar el pago de los impuestos prediales  con titularidad plena y de propiedad de la entidad.</t>
  </si>
  <si>
    <t>Procedimiento aprobado mediante acto  administrativo</t>
  </si>
  <si>
    <t>procedimiento aprobado</t>
  </si>
  <si>
    <t>Socializar procedimiento de PAGO DE VIATICOS POR CAJA MENOR</t>
  </si>
  <si>
    <t>Conocer por parte de los funcionarios del proceso el procedimiento de pago de viaticos por caja menor.</t>
  </si>
  <si>
    <t>acta de socializacion del procedimiento</t>
  </si>
  <si>
    <t>SERVICIOS ADMINISTRATIVOS</t>
  </si>
  <si>
    <t>AUDITORIA DE CONTROL INTERNO</t>
  </si>
  <si>
    <t>Modifiar el  procedimiento "APGRFGCOPT13    LIBROS OFICIALES DE CONTABILIDAD   , a los funcionarios del proceso</t>
  </si>
  <si>
    <t>Socializar el procedimiento  actualizado</t>
  </si>
  <si>
    <t>Conocer por parte de todos los funcionarios la nueva version del procedimiento DECLARACIONES TRIBUTARIAS APGRFGCOPT27</t>
  </si>
  <si>
    <t>Cambios en el Sistema de Gestion de Calidad</t>
  </si>
  <si>
    <t>Grupo de Trabajo Control Interno</t>
  </si>
  <si>
    <t xml:space="preserve">Procedimiento aprobado mediante acto administrativo </t>
  </si>
  <si>
    <t>Modificar y  presentar para aprobación  el procedimiento PESEIGCIPT06 PARA LA REALIZACIÓN DE LOS INFORMES DEL SISTEMA DE CONTROL INTERNO CONTABLE</t>
  </si>
  <si>
    <t>Socializar las modificaciones realizadas a los procedimientos actualizados a los funcionarios del proceso "Seguimiento y Evaluación Independiente".</t>
  </si>
  <si>
    <t>Los procedimientos adoptados por la Entidad para el desarrollo de las actividades misionales y de apoyo se encuentran desactualizados. En PM-2005 H(1), En PM-2006 H(13). Se relaciona con el Hallazgo No. 1 del plan de Mejoramiento cuenta 2007.</t>
  </si>
  <si>
    <t xml:space="preserve">Manejo del Sistema de Gestión Ambiental: El Fondo Pasivo Social de Ferrocarriles Nacionales, tiene por objeto social prestar servicios y no lleva a cabo directamente procesos productivos ni desarrolla productos que puedan afectar de manera grave el medio ambiente y los residuos generados por el consumo de energía eléctrica, agua, papel y otros recursos naturales en las actividades que realiza propias de la Entidad no tienen mayor impacto sobre el medio ambiente y son manejados de forma que no causan daños al mismo medio ambiente. Sin embargo, la entidad no tiene un Sistema de Indicadores Ambientales que le permitan medir y hacer seguimiento al comportamiento ambiental, ni documentada una política referente al componente ambiental.
</t>
  </si>
  <si>
    <t>ATENCION AL CIUDADANO</t>
  </si>
  <si>
    <t>Actualizar el procedimiento APGDOSGEPT10 CORRESPONDENCIA EXTERNA ENVIADA POR MENSAJERO Y/O SERVIENTREGA</t>
  </si>
  <si>
    <t>Aprobar mediante apto administrativo el procedimiento APGDOSGEPT10 CORRESPONDENCIA EXTERNA ENVIADA POR MENSAJERO Y/O SERVIENTREGA</t>
  </si>
  <si>
    <t>Grupo de trabajo de Gestion Documental</t>
  </si>
  <si>
    <t>GESTION DOCUMENTAL</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</si>
  <si>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</si>
  <si>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</si>
  <si>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</si>
  <si>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Adelantar las gestiones pertinentes para lograr la transferencia de la totalidad de los inmuebles que se encuentran en cabeza del Ministerio de Transporte</t>
  </si>
  <si>
    <t>Adquirir la titularidad plena de los 64 inmubles</t>
  </si>
  <si>
    <t xml:space="preserve">Elaborar y presentar a la Oficina Asesora de Planeación, el estudio previo para realizar los levantamientos topográficos para los 64 inmuebles.  </t>
  </si>
  <si>
    <t>estudio previo</t>
  </si>
  <si>
    <t xml:space="preserve">Realizar los levantamientos topográficos de los 64 inmuebles y remitirlos al Ministerio de Transporte, con el propósito de que el mismo adelante el estudio y realice la transferencia con titularidad plena. </t>
  </si>
  <si>
    <t>Levantamientos topográficos</t>
  </si>
  <si>
    <t>Acta</t>
  </si>
  <si>
    <t>COMPRAS Y CONTRATACION</t>
  </si>
  <si>
    <t>Aditoria de Control Interno</t>
  </si>
  <si>
    <t>GESTION SERVICIOS DE SALUD(SANTANDER)</t>
  </si>
  <si>
    <t>CI01113</t>
  </si>
  <si>
    <t>Se evidenció incumplimiento de la actividad No.15 del procedimiento ADMINISTRACION CUENTAS PERSONALES BIENES DEVOLUTIVOS APGSAGADPT03, debido a que las cuentas personales todos los empleados de esta división se encuentran desactualizadas, por consiguiente la mayoría de los elementos reposan bajo la responsabilidad del jefe.</t>
  </si>
  <si>
    <t>GESTION SERVICIOS DE SALUD(CALI)</t>
  </si>
  <si>
    <t>Procedimiento APGDOSGEPT05 TRANSFERENCIAS DOCUMENTALES AL ARCHIVO CENTRAL</t>
  </si>
  <si>
    <t>GESTION SERVICIOS DE SALUD (PACIFICO)</t>
  </si>
  <si>
    <t>ISABEL CRISTINA GALLO MEJIA (MEDICO DIVISIONARIO), GLEISY YAMILETH MESIAS (TECNICO), MARTHA GARZON(SECRETARIA) SONIA SAUCEDO (AUXILIAR ADTIVO V)</t>
  </si>
  <si>
    <t>CI02413</t>
  </si>
  <si>
    <t>GESTION SERVICIOS DE SALUD(BUENAVENTURA)</t>
  </si>
  <si>
    <t>No se han realizado las transferencias documentales al archivo central y no se tiene un cronograma de trabajo para realizarlas a futuro.</t>
  </si>
  <si>
    <t>Cambios constantes de contratista que impide la organización del archivo.</t>
  </si>
  <si>
    <t>Organizar el archivo que esta pendiente por transferir, y archivar diariamente la correspondencia recibida.</t>
  </si>
  <si>
    <t>Cumplir con la normatividad en transferencia documental exigida por el FPS</t>
  </si>
  <si>
    <t>Enviar informe mensual a nivel central del proceso documental</t>
  </si>
  <si>
    <t>Informes mensuales del avance en el proceso</t>
  </si>
  <si>
    <t>Oficina FPS Buenaventura</t>
  </si>
  <si>
    <t>Claudinet Mendez Florez (Auxiliar de Oficina V)</t>
  </si>
  <si>
    <t>CI02813</t>
  </si>
  <si>
    <t>El proceso de gestión de servicios administrtivos no ha enviado las etiquetas de identificación de computadores y otros elementos de oficina a pesar de las solicitudes realizadas</t>
  </si>
  <si>
    <t>Asignar a cada funcionaria de la oficina su cuenta personal. Identificar con su respectiva etiqueta de identificación computadores y demas elementos de oficina.</t>
  </si>
  <si>
    <t>Cumplir con la normatividad en la administración de cuentas personales y bienes devolutivos</t>
  </si>
  <si>
    <t>Enviar oficio con la relación de las etiquetas de identificación de cada computador y elemento de oficina existente y con el nombre de la funcionaria a cargo del elemento</t>
  </si>
  <si>
    <t>Oficio con relación de bienes y administradores de los bienes de la oficina</t>
  </si>
  <si>
    <t>GESTION SERVICIOS DE SALUD(MEDELLIN)</t>
  </si>
  <si>
    <t>CI04713</t>
  </si>
  <si>
    <t>Se evidenció extemporaneidad en las respuestas dadas a los ciudadanos Augusto L. Montoya P. (Fecha petición: 12/09/2012, Fecha respuesta: 01/11/2012), Gabriel Gómez Guerrero (Fecha petición: 29/05/2012, Fecha respuesta: 22/06/2012), Sandra María Upegui (Fecha petición: 25/07/2012, Fecha respuesta: 23/08/2012), Gustavo Antonio Naranjo Gil (Fecha petición: 22/05/2012, Fecha respuesta: 21/06/2012).</t>
  </si>
  <si>
    <t>CI04813</t>
  </si>
  <si>
    <t>• De los 4 funcionarios que laboran en la oficina solo 2 tienen cuenta personal, por lo cual la mayoría de los bienes se encuentran en cabeza del Médico Divisionario. Existen bienes sin etiquetas de identificación (Computadores, impresora, elementos de oficina).La anterior debilidad es compartida con el proceso de Gestión de Servicios Administrativos, por lo cual ambas dependencias deberán tomar las acciones de mejora pertinentes.</t>
  </si>
  <si>
    <t>CA02113</t>
  </si>
  <si>
    <t>GESTION SERVICIO DE SALUD</t>
  </si>
  <si>
    <t>Revisada la caracterización del proceso se pudo evidenciar que no se ha tenido en cuenta dentro de los requisitos de la norma que trata de la planificación, diseño y desarrollo de la prestación del servicio y que por corresponder a un proceso misional no debe excluirse.</t>
  </si>
  <si>
    <t>AL MOMENTO DE DEFINIR LA CARACTERIZACION DEL PROCESO POR LA FIRMA CONTRATADA NO SE TUVIERON EN CUENTA LOS NUMERALES DE LA NORMA QUE MENCIONA EL HALLAZGO</t>
  </si>
  <si>
    <t xml:space="preserve">INCLUIR EN LA CARACTERIZACION DEL PROCESO LOS REQUISITOS DE LA NORMA NTC-GP 1000:2009 Numeral 7,1 7,2,1 7,2,2 Y 7,2,3 7,4,1 7,4,2 7,4,3 7,5,1 7,5,2 7,5,3 7,5,4 </t>
  </si>
  <si>
    <t>AJUSTAR LA CARACTERIZACION DEL PROCESO  A LA NORMATIVIDAD DEL SISTEMA DE CALIDAD</t>
  </si>
  <si>
    <t>CARACTERIZACION DEL PROCESO CON INCLUSION DE LOS NUMERALES NTC-GP 1000:2009  7,1 7,2,1 7,2,2 Y 7,2,3 7,4,1 7,4,2 7,4,3 7,5,1 7,5,2 7,5,3 7,5,4 REMITIDA A PLANEACION Y SISTEMAS</t>
  </si>
  <si>
    <t>CARACTERIZACION DEL PROCESO AJUSTADA Y ENVIADA A APLANEACION Y SISTEMAS</t>
  </si>
  <si>
    <t>SUBDIRECTOR DE PRESTACIONES SOCIALES</t>
  </si>
  <si>
    <t>DR. JOSE JAIME AZAR MOLINA</t>
  </si>
  <si>
    <t>CA02313</t>
  </si>
  <si>
    <t>Los procedimientos publicados salvo para la atención de tutelas y tramites de cuentas a contratistas, no incluyen actividades de revisión para el subdirector de prestaciones sociales quien es el dueño de los mismos y en este sentido no se ha tenido en cuenta.</t>
  </si>
  <si>
    <t>LOS PROCEDIMIENTOS DEL PROCESO DEFINIDOS ACTUALMENTE  NO INCLUYEN ACTIVIDADES DE REVISION POR PARTE DEL SUBDIRECTOR DE PRESTACIONES SOCIALES</t>
  </si>
  <si>
    <t>REVISAR LOS PROCEDIMIENTOS DEL PROCESO GESTION DE SERVICIOS DE SALUD PARA DEFINIR APROBACION POR PARTE DEL SUBDIRECTOR DE PRESTACIONES SOCIALES</t>
  </si>
  <si>
    <t>REALIZAR REVISION DE  LOS PROCEDIMIENTOS  POR PARTE DEL SUBDIRECTOR DE PRESTACIONES SOCIALES</t>
  </si>
  <si>
    <t>PROCEDIMIENTOS REVISADOS Y APROBADOS POR PARTE DEL SUBDIRECTOR DE PRESTACIONES SOCIALES</t>
  </si>
  <si>
    <t>CIEN POR CIENTO DE PROCEDIMIENTOS DE PROCESO GESTION DE SERVICIOS DE SALUD APROBADOS</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</si>
  <si>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</si>
  <si>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Comité Técnico de Sostenibilidad Financiera:  Se observa incumplimiento al artículo séptimo de la Resolución 1744 del 27 de agosto de 2007, emanada del FPS, por la cual se adopta del Modelo Estándar de Procedimientos para la Sostenibilidad del Sistema Contable Público y se crea el Comité Técnico de Sostenibilidad del Fondo, debido a que éste no se ha reunido y, por ende, no se han tomado las decisiones que en materia contable se requieren.</t>
  </si>
  <si>
    <t>Diseñar y desarrollar un plan de trabajo para llevar a cabo la depuración de las cuentas contables, presentar  los saldos suceptibles de ser retirados de la contabilidad de la entidad</t>
  </si>
  <si>
    <t>Socializar los procedimientos actualizados y los cambios efectuados en estos.</t>
  </si>
  <si>
    <t>Grupo de trabajo de Atencion al ciudadano y Gestion Documental</t>
  </si>
  <si>
    <t>Falta de personal para la ejecucion de la actividad de transferencia del archivo de gestion al archivo central e incremento de las labores diarias de la oficina.</t>
  </si>
  <si>
    <t>Mediante memorando solicitar nuevamente a la secretaria general el envio de una persona de apoyo con conocimientos en normas archivisticas para la debida organización y trasferencia del archivo de gestion al archivo central.</t>
  </si>
  <si>
    <t>Contar con una persona de apoyo con los conocimiento en normas archivisticas para la organización y transferencia del archivo de gestion</t>
  </si>
  <si>
    <t xml:space="preserve">Memorando de solicitud de personal de apoyo </t>
  </si>
  <si>
    <t xml:space="preserve">Memorando </t>
  </si>
  <si>
    <t>CA02713</t>
  </si>
  <si>
    <t>Se evidenció que los indicadores Por proceso y Estratégicos del Proceso de Direccionamiento Estratégico requieren de modificación toda vez que no miden la gestión del proceso al 100%</t>
  </si>
  <si>
    <t>Desactualizacion de los indicadores estrategicos  y por proceso.</t>
  </si>
  <si>
    <t>Cumplir con lo establecido en el procedimiento  AUTORREGULACIÓN Y GESTION ETICA EN EL FPS ESDESDIGPT03</t>
  </si>
  <si>
    <t>Actualizar los indicadores estrategicos y por procesos que  requeriran.</t>
  </si>
  <si>
    <t>Revisar y actualizar los indicadores del proceso de direccionamiento estrategicos</t>
  </si>
  <si>
    <t>CA03413</t>
  </si>
  <si>
    <t xml:space="preserve">No se evidencio que los indicadores que maneja el proceso midan la Gestión en términos de Eficacia, Eficiencia y Efectividad, incumpliendo así lo señalado en el numeral 8.2.3  de la norma de Calidad </t>
  </si>
  <si>
    <t>CA03113</t>
  </si>
  <si>
    <t>Secretaría General/Grupo interno de trabajo de Atención al Ciudadano y Gestión Documental</t>
  </si>
  <si>
    <t>Actualizar los procedimientos suceptibles a cambio relacionados con el sistema financiero SIIF.</t>
  </si>
  <si>
    <t>Procedimiento Actualizados y aprobados mediante acto administrativos</t>
  </si>
  <si>
    <t>Que los funcioanrios del grupo interno de trabajo contabilidad conozca los ajustes realizados a los procedimiento y los apliquen adecuadamente.</t>
  </si>
  <si>
    <t>Gestionar la ejecucion de los avaluos tecnicos</t>
  </si>
  <si>
    <t>Avaluo tecnico del 100% de los bienes inmuebles que se incluyan en el listado de bienes a avaluar</t>
  </si>
  <si>
    <t>100% de los bienes inmuebles del listado avaluado</t>
  </si>
  <si>
    <t>Mantener los Indicadores Actualizados y que permitan medir la Gestion del Proceso</t>
  </si>
  <si>
    <t>Revision de los indicadores de procesos.</t>
  </si>
  <si>
    <t xml:space="preserve">Revisar  los indicadores por proceso del proceso de Bienes Transferidos. </t>
  </si>
  <si>
    <t>Redefinir los Indicadores  por Procesos de l Proceso de Bienes Transferidos Suceptibles a modificar</t>
  </si>
  <si>
    <t>Revisar los cuatro indicadore por procesos del proceso de Bienes Transferidos</t>
  </si>
  <si>
    <t>15/01/20104</t>
  </si>
  <si>
    <t>GESTION DE SERVICIOS DE SALUD SANTANDER</t>
  </si>
  <si>
    <t>Benjamin Herrera Vesga, (Médico Especialista)  Neyla Xiomara Lopez Barajas (auxiliar de Oficina encargada de quejas)          Ligia Galeano Penagos (Secretaria Ejecutiva),  Denis Pineda Ortega (Auxiliar de Servicios Generales y Archivo)</t>
  </si>
  <si>
    <t>Mantener actualizadas las cuentas personales</t>
  </si>
  <si>
    <t>Registro</t>
  </si>
  <si>
    <t>SERGIO VELEZ/Medico Especialista Division Medica Antioquia</t>
  </si>
  <si>
    <t>Incumplimiento en la entrega oportuna de la información de quejas y reclamos toda vez que se incremento el numero de quejas por parte de los usuarios.</t>
  </si>
  <si>
    <t>Contestar de manera oportuna y eficaz las solicitudes de las quejas y reclamos de los usuarios</t>
  </si>
  <si>
    <t>Garantizar que la respuesta a las solicitudes se efectuen dentro de los terminos establecidos en el codigo contensioso administrativoy la directiva presidencial 04 de 22/05/2009.</t>
  </si>
  <si>
    <t>solicitudes con respuestas  dentro de los terminos establecidos.</t>
  </si>
  <si>
    <t>Actualizar el 100% de las cuentas personales de los funcionarios de la Division Antioquia</t>
  </si>
  <si>
    <t>Mantener actualizado el inventario físico de las cuentas personalesde cada uno de los funcionarios de la Division Medica Antioquia; en cumplimiento del procedimiento APGSAGADT03 "ADMINISTRACION CUENTAS PERSONALES BIENES DEVOLUTIVOS.</t>
  </si>
  <si>
    <t xml:space="preserve">Enviar oficio al  Grupo de Trabajo  de Bienes , Compras y Servicios Administrativos, haciendo el requerimiento de la actualizacion y realizacion del  levantamiento de las cuentas personales de cada uno de los funcionarios de la Division Medica Antioquia. </t>
  </si>
  <si>
    <t xml:space="preserve">Oficio enviado al Grupo de Trabajo  de Bienes , Compras y Servicios Administrativos solicitando la actualizacion y realizacion del  levantamiento de las cuentas personales de cada uno de los funcionarios de la Division Medica Antioquia. </t>
  </si>
  <si>
    <t>GESTION SERVICIOS DE SALUD(MEDELLIN)/Grupo de Trabajo  de Bienes , Compras y Servicios Administrativos</t>
  </si>
  <si>
    <t xml:space="preserve">SERGIO VELEZ/Medico Especialista Division Medica Antioquia/Luis Alberto Segura Becerra (Profeisonal Especializado) </t>
  </si>
  <si>
    <t>CI06213</t>
  </si>
  <si>
    <t xml:space="preserve">Persiste el incumplimiento con el procedimiento APGSAGADPTO3 ADMINISTRACION CUENTAS PERSONALES BIENES DEVOLUTIVOS, numeral 15, toda vez que no se están realizando los inventarios físicos de las cuentas personales dos veces al año, uno a corte Junio 30 otro a Diciembre 31, este se realiza cada vez que se hace seguimiento en las auditorias.
</t>
  </si>
  <si>
    <t>CI06013</t>
  </si>
  <si>
    <t xml:space="preserve">Persiste la desactualizacion de la  publicación de las cuentas personales en la pagina web de la entidad, incumpliendo con el procedimiento APGSAGADPTO3 ADMINISTRACION CUENTAS PERSONALES BIENES DEVOLUTIVOS,  numeral 17, toda vez que no se han realizado las publicaciones de la actualización de las cuentas personales, en las fechas establecidas en el procedimiento que refiere (A más tardar a los 26 días de los  meses de julio y del mes de enero). Estas publicaciones se realizaron las fechas del 31 de Enero y 6 de Agosto.
</t>
  </si>
  <si>
    <t>Fueron dados de baja diversos bienes muebles por obsolescencia según consta en Acta de Baja de 15/03/2013, sin que se agotaran las actividades 2, 3, 4 y 5 del procedimiento “Baja de Bienes Muebles por Obsolescencia, Inservibles o no Necesarios”, por lo cual se incumplió el conducto regular establecido en el mismo.</t>
  </si>
  <si>
    <t>CI06313</t>
  </si>
  <si>
    <t>CI06413</t>
  </si>
  <si>
    <t>Se evidenció el incumplimiento de las actividades 2 y 3 del procedimiento “Requerimiento a Invasores”, en tanto el oficio de solicitud de legalización del bien inmueble al invasor no fue firmado por el Director General sino por el Coordinador del proceso. (Invasor: Osías Barrero GAD 20132300129211 de 18/07/2013 – Invasor: Luz Elvira Reyes GAD 20132300110821 de 19/06/2013).</t>
  </si>
  <si>
    <t>CI06713</t>
  </si>
  <si>
    <t>No han sido creados los expedientes virtuales en el aplicativo ORFEO</t>
  </si>
  <si>
    <t>Mauricio Villaneda / Carlos Habib</t>
  </si>
  <si>
    <t>Nury Navarro / Roselys Silva</t>
  </si>
  <si>
    <t xml:space="preserve">Darle cumplimiento al procedimiento administración de mecanismos de participación ciudadana </t>
  </si>
  <si>
    <t xml:space="preserve">Cumplir los numerales 7,2,3 literales b,c y d la NTCGP-1000 </t>
  </si>
  <si>
    <t xml:space="preserve">CUMPLIR AL 100% el procedimiento administración de mecanismos de participación ciudadana </t>
  </si>
  <si>
    <t>Publicar en la pagina web las cuentas personales para dar cumplimiento al procedimiento ADMINISTRACION CUENTAS PERSONALES BIENES DEVOLUTIVOS</t>
  </si>
  <si>
    <t xml:space="preserve"> dar cumplimiento a lo establecido en el  procedimiento ADMINISTRACION CUENTAS PERSONALES BIENES DEVOLUTIVOS con respecto a la publicacion de las cuentas personales</t>
  </si>
  <si>
    <t>Publicar el 100% de las cuentas personales del F.P.S</t>
  </si>
  <si>
    <t>100% de las cuentas personales publicadas en la pagina web</t>
  </si>
  <si>
    <t>Luis Alberto Segura (Profesional especializado) / karen Lopez ( profesional I )</t>
  </si>
  <si>
    <t>El funcionario que estaba encargado de darle cumplimiento al procedimiento en los terminos establecidos.</t>
  </si>
  <si>
    <t>Realizar el 100% del inventario fisico de las cuentas personales de los funcionarios del F.P.S.</t>
  </si>
  <si>
    <t xml:space="preserve"> dar cumplimiento a lo establecido en el  procedimiento ADMINISTRACION CUENTAS PERSONALES BIENES DEVOLUTIVOS con respecto a la realizacion del inventario fisico de las cuentas personales.</t>
  </si>
  <si>
    <t>Realizar el inventario fisico al 100% de las cuentas personales de los funcioinarios del F.P.S.</t>
  </si>
  <si>
    <t>Realizar el 100% de los inventarios fisicos.</t>
  </si>
  <si>
    <t>Desactualizacion del Procedimiento  BAJA DE BIENES MUEBLES.</t>
  </si>
  <si>
    <t>Actualizar y darle cumplimiento al procedimiento  BAJA DE BIENES MUEBLES</t>
  </si>
  <si>
    <t>Actualizar el procedimiento  REQUERIMIENTO DE INVASORES APGBTGADPT17</t>
  </si>
  <si>
    <t>Darle cumplimiento al procedimiento APGBTGADPT17 REQUERIMIENTO DE INVASORES</t>
  </si>
  <si>
    <t>Darle cumplimiento al procedimiento Baja de Bienes Muebles mediante acto administrativo.</t>
  </si>
  <si>
    <t>El funcionario encargado de realizar la actividad no ah recibido capacitacion para poder llevarla a cabo.</t>
  </si>
  <si>
    <t>Acta de Socializacion</t>
  </si>
  <si>
    <t>Crear los expedientes virtuales del archivo del proceso Gestión Servicios Administrativos</t>
  </si>
  <si>
    <t>Dar cumplimineto al procedimiento APGDOSGEPT02 ADMINISTRACION, ORGANIZACIÓN Y SEGUIMIENTO A LOS ARCHIVOS DE GESTION.</t>
  </si>
  <si>
    <t>crear el 100% de los expedientes virtuales en el aplicativo ORFEO del proceso de SERVICIOS ADMINISTRATIVOS.</t>
  </si>
  <si>
    <t>Expedientes virtuales</t>
  </si>
  <si>
    <t>Luis Alberto Segura (Profesional especializado) / Martha Rueda ( Auxiliar de Oficina )</t>
  </si>
  <si>
    <t>Falta de claridad frente a la metodologia para realizar el levantamiento de las cuentas personales de los funcionarios de la division Santander</t>
  </si>
  <si>
    <t>Solicitar mediante memorando a la oficina de Servicios Administrativos Oficina Principal la creación de las cuentas personales con base los listados enviados.</t>
  </si>
  <si>
    <t>Mantener actualizadas las cuentas personales de la Division Santander.</t>
  </si>
  <si>
    <t>PROCESO</t>
  </si>
  <si>
    <t>HALLAZGOS</t>
  </si>
  <si>
    <t>ABIERTO</t>
  </si>
  <si>
    <t>SIN INICIAR</t>
  </si>
  <si>
    <t>TERMINADO</t>
  </si>
  <si>
    <t>%  cumplimiento</t>
  </si>
  <si>
    <t xml:space="preserve">MEDICION Y MEJORA </t>
  </si>
  <si>
    <t xml:space="preserve">PRESTACINES ECONOMICAS </t>
  </si>
  <si>
    <t>GESTION TIC´S</t>
  </si>
  <si>
    <t>GESTION TALENTO HUMANO</t>
  </si>
  <si>
    <t>CONTABILIDAD</t>
  </si>
  <si>
    <t>PRESUPUESTO</t>
  </si>
  <si>
    <t>FINANCIERA</t>
  </si>
  <si>
    <t>ASSITENCIA JURIDICA</t>
  </si>
  <si>
    <t>COBRO</t>
  </si>
  <si>
    <t xml:space="preserve">SEGUIMIENTO Y EVALUACION INDEPENDIENTE </t>
  </si>
  <si>
    <t>GESTION SERVICIO SALUD</t>
  </si>
  <si>
    <t>TOTALES</t>
  </si>
  <si>
    <t>ACCIONES CORRECTIVAS</t>
  </si>
  <si>
    <t>Elaborar el procedimiento de CARNETIZACION DE AFILIADOS AL SERVICIO DE SALUD</t>
  </si>
  <si>
    <t>Procedimiento de  CARNETIZACION DE AFILIADOS AL SERVICIO DE SALUD aprobado.</t>
  </si>
  <si>
    <t>Grupo Interno de Trabajo Atencion Al ciudadano.</t>
  </si>
  <si>
    <t>Dra Nury Navarro / Roselys Silva.</t>
  </si>
  <si>
    <t>EFICACIA DE LA META (SI/NO)</t>
  </si>
  <si>
    <t>AUDITORIA EXTERNA DE CALIDAD</t>
  </si>
  <si>
    <t>CI00314</t>
  </si>
  <si>
    <t>No se está realizando el análisis de los reportes de llamadas a larga distancia y celular, lo que ha impedido que se tomen acciones correctivas frente a los altos consumos generados en las facturas de teléfono.</t>
  </si>
  <si>
    <t xml:space="preserve">ATENCION AL CIUDADANO </t>
  </si>
  <si>
    <t>CA00514</t>
  </si>
  <si>
    <t>Se evidencia que los procedimientos de: Auditoria médica de puntos de atención, código# MIGSSGSSPT01, funcionamiento comité técnico científico y pago por conceptos medicamentos, servicios médicos, y prestaciones de salud, código# MIGSSGSSPT03 y, de promoción y prevención normas técnicas programación, código# MIGSSGSSPT02 se encuentran desactualizados frente a las actividades que se realizan actualmente, adicionalmente este último procedimiento también se encuentra sin actualización frente a las disposiciones de la resolución 4505 de 2012</t>
  </si>
  <si>
    <t xml:space="preserve">Expedicion nueva normatividad </t>
  </si>
  <si>
    <t>Procedimiento en proceso de actualización para ajustarse a nueva normatividad</t>
  </si>
  <si>
    <t>Falta de expedición de normatividad reglamentaria que defina la implementación de la Resolucion 4505 de 2012</t>
  </si>
  <si>
    <t>Garantizar la aplicación del procedimiento coforme a lo establecido por todos los responsables</t>
  </si>
  <si>
    <t>Mantener los procedimientos actualizados y socializados para garantizar su adecuada aplicación</t>
  </si>
  <si>
    <t>GESTION SERVICIOS DE SALUD</t>
  </si>
  <si>
    <t>El procedimiento CONTROL DE SERVICIOS PUBLICOS APGSAGADPT18 se encuentra desactualizado ya que no comtempla la actividad de la realizacion del informe de las llamadas a larga distancia y celular.</t>
  </si>
  <si>
    <t>Actualizar el procedimiento CONTROL DE SERVICIOS PUBLICOS APGSAGADPT18.</t>
  </si>
  <si>
    <t>Contar con un procedimiento actualizado que nos brinde las directrices para la realizacion del informe de llamadas a larga distancia y  celulares, y donde se determine la entrega de las facturas para que se realice en tramite de su pago oportuno.</t>
  </si>
  <si>
    <t>Actualizar el procedimiento  CONTROL DE SERVICIOS PUBLICOS APGSAGADPT18. identificando puntos de control para darle cumplimientos a las actividades y estableciendo tiempos que nos permitan el cumplimiento de la entrega de informe y el pago de las facturas de manera oportuna.</t>
  </si>
  <si>
    <t>Procedimiento  CONTROL DE SERVICIOS PUBLICOS APGSAGADPT18 Actualizado</t>
  </si>
  <si>
    <t>LUIS SEGURA / ILBA CORREDOR/ KAREN LOPEZ</t>
  </si>
  <si>
    <t>Socializar mediante acta el procedimiento CONTROL DE SERVICIOS PUBLICOS APGSAGADPT18.</t>
  </si>
  <si>
    <t>Acta de socializacion del procedimiento  CONTROL DE SERVICIOS PUBLICOS APGSAGADPT18.</t>
  </si>
  <si>
    <t>Realizar el informe de  llamadas a larga distancia y celular.</t>
  </si>
  <si>
    <t>Informe mensual de llamadas a larga distancia y celular.</t>
  </si>
  <si>
    <t>LUIS SEGURA / KAREN LOPEZ</t>
  </si>
  <si>
    <t>N/A</t>
  </si>
  <si>
    <t>CI00614</t>
  </si>
  <si>
    <t>CI00714</t>
  </si>
  <si>
    <t>No se evidencia interrelación de los procedimientos REVISION DOCUMENTAL DE TRAMITES PRESENCIALES  MIAAUGUDPT13, perteneciente al proceso de Atención al Ciudadano con los procedimientos del proceso de Gestión Documental; a la fecha no se tienen documentadas las actividades que estos procesos realizan en equipo, así como tampoco se estable la actualización de los datos de los ciudadanos en el programa de correspondencia y los términos para la ejecución de las actividades.</t>
  </si>
  <si>
    <t>No se evidencia la actualización del procedimiento CONTROL DE LA GESTIÓN DE LAS PQRSD CONSOLIDADO NACIONAL con relación a las actividades relacionadas con las quejas presentadas por los ciudadanos ante la SUPERSALUD, igualmente no se tiene establecido punto de control para la oportunidad en términos de ley de las respuestas de las quejas, a su vez el formato DE REPORTE MENSUAL DEL REGISTRO Y SEGUIMIENTO DE PETICIONES, QUEJAS, RECLAMOS SUGERENCIAS Y/O FELICITACIONES, DENUNCIAS (PQRSD) POR DEPENDENCIAS no refleja la oportunidad para la consolidación a nivel nacional.</t>
  </si>
  <si>
    <t>Inadecuada metodologia establecida en la documentacion de los procedimientos</t>
  </si>
  <si>
    <t>Actualizar el procedimiento  REVISION DOCUMENTAL DE TRAMITES PRESENCIALES  MIAAUGUDPT13 unificando las actividades con el procedimiento de radicacion de documentos externos pertenecientes al proceso de gestion documental.</t>
  </si>
  <si>
    <t>Contar con un procedimiento unificado y donde se pueda evidenciar la trazabilidad entre los procesos del F.P.S.</t>
  </si>
  <si>
    <t>Actualizacion y socializacion del procedimiento  REVISION DOCUMENTAL DE TRAMITES PRESENCIALES  MIAAUGUDPT13</t>
  </si>
  <si>
    <t>Procedimiento aprobado mediante resolucion y socializado mediante correo</t>
  </si>
  <si>
    <t>Ausencia de actividad especifica para determinar el tratamiento que se le debe dar a las quejas presentadas por la Superintendencia Nacional de Salud y puntos de control para determinar la oportunidad de las respuestas a las PQRSD en terminos de ley.</t>
  </si>
  <si>
    <t>Actualizar y socializar el procedimiento CONTROL DE LA GESTIÓN DE LAS PQRSD CONSOLIDADO NACIONAL  evidenciando la actividad para el tratamiento de las PQRSD presentadas por los ciudadanos ante la Supersalud, e implementando puntos de control para garantizar la oportunidad de las respuestas de las PQRSD.</t>
  </si>
  <si>
    <t xml:space="preserve">Contar con un procedimiento que incluya el tratamiento oportuno de las PQRSD presentadas al F.P.S </t>
  </si>
  <si>
    <t>Procedimiento Actualizado y aprobado mediante resolucion, y socializado mediante correo electronico</t>
  </si>
  <si>
    <t xml:space="preserve">Actualizar, aprobar y socializar el procedimiento CONTROL DE LA GESTIÓN DE LAS PQRSD CONSOLIDADO NACIONAL </t>
  </si>
  <si>
    <t>NURY NAVARRO HERNANDEZ/ PROFESIONAL VIII GRUPO INTERNO DE ATENCION AL CIUDADANO, ROSELYS SILVA/ PROFESIONAL I</t>
  </si>
  <si>
    <t>Actualizar el formato DE REPORTE MENSUAL DEL REGISTRO Y SEGUIMIENTO DE PETICIONES, QUEJAS, RECLAMOS SUGERENCIAS Y/O FELICITACIONES, DENUNCIAS (PQRSD) POR DEPENDENCIAS, incluyendo una casilla donde se identifique si la rewspuesta a la queja fue oportuna.</t>
  </si>
  <si>
    <t>Contar con un formato que nos permita tener control de la oprotunidad de respuesta de las PQRSD interpuestas ante el F.P.S.</t>
  </si>
  <si>
    <t>Actualizar, aprobar y socializar el formato DE REPORTE MENSUAL DEL REGISTRO Y SEGUIMIENTO DE PETICIONES, QUEJAS, RECLAMOS SUGERENCIAS Y/O FELICITACIONES, DENUNCIAS (PQRSD) POR DEPENDENCIAS.</t>
  </si>
  <si>
    <t>Formato Actualizado y aprobado mediante resolucion, y socializado mediante correo electronico</t>
  </si>
  <si>
    <t xml:space="preserve"> Las funcionarias de la oficina no tienen cuenta personal. • La mayoría de los bienes no cuentan con la respectiva etiqueta de identificación (Computadores, elementos de oficina, escritorios).La anterior debilidad es compartida con el proceso de Gestión de Servicios Administrativos, por lo cual ambas dependencias deberán tomar las acciones de mejora </t>
  </si>
  <si>
    <t>Falta de interacción entre los procedimientos de los procesos de GIT de Servicios de Salud y Seguimiento y Evaluación Independiente.</t>
  </si>
  <si>
    <t>Actualizar y Socialización del procedimiento código MIGSSGSSPT01 con todo el equipo responsable de su aplicación</t>
  </si>
  <si>
    <t>Procedimiento código# MIGSSGSSPT01, actualizado mediante acto administrativo y socializado.</t>
  </si>
  <si>
    <t xml:space="preserve">COORDINADOR GIT DE PRESTACION DE SERVICIOS DE SALUD </t>
  </si>
  <si>
    <t>JOSE JAIME AZAR / LUZ HELENA GUTIERREZ SUAREZ</t>
  </si>
  <si>
    <t>Actualizar procedimiento  código# MIGSSGSSPT03 según cambios de normatividad</t>
  </si>
  <si>
    <t>Procedimiento código#  MIGSSGSSPT03  actualizado mediante acto administrativo y socializado</t>
  </si>
  <si>
    <t>Eliminación del procedimiento hasta tanto se expida la normatividad reglamentaria por parte del Gobierno Nacional</t>
  </si>
  <si>
    <t>Eliminar el procedimiento código# MIGSSGSSPT02 que carece de normatividad reglamentaria</t>
  </si>
  <si>
    <t>procedimiento eliminado mediante acto administrativo</t>
  </si>
  <si>
    <t xml:space="preserve">DIRECCION GENERAL y SUBDIRECCION DE PRESTACIONES SOCIALES </t>
  </si>
  <si>
    <t>Desactualizacion del Procedimiento REQUERIMIENTO DE INVASORES APGBTGADPT17  .</t>
  </si>
  <si>
    <t>CI01913</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</si>
  <si>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</si>
  <si>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cumplir al 100% con las actividades con el plan GEL</t>
  </si>
  <si>
    <t>NURY NAVARRO HERNANDEZ/ PROFESIONAL VIII GRUPO INTERNO DE ATENCION AL CIUDADANO.</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</si>
  <si>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</si>
  <si>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</si>
  <si>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</si>
  <si>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</si>
  <si>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</si>
  <si>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finalizacion de las actividades vencidas dentro del plan de mejoramiento y plan de manejo de riesgos</t>
  </si>
  <si>
    <t>Plan ejecutado</t>
  </si>
  <si>
    <t>CA01114</t>
  </si>
  <si>
    <t>No se actualizaron los indicadores de eficiencia, eficacia y efectividad del proceso, lo que no permite una evaluación conforme de las actividades actuales del proceso.</t>
  </si>
  <si>
    <t>No se contaba con la metodologia establecida para la ejecucion de esta acividad</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</si>
  <si>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</si>
  <si>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</si>
  <si>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Reformulacion y aprobacion de los indicadores</t>
  </si>
  <si>
    <t>Indicadores aprobados</t>
  </si>
  <si>
    <t>CA01214</t>
  </si>
  <si>
    <t>Se evidencia incumplimiento reiterativo en la desactualización de las cuentas personales; el proceso cuenta con el procedimiento APGSAGADPT03 en el cual hace referencia a la utilización del formato APGSAGADFO11 “Cuentas Personales Inventario Individual”, sin embargo al revisar el listado maestro de documentos dicho formato se refiere a la solicitud de fotocopias, incumpliendo así el numeral 4.2.4 control de registros de la norma NTCGP 1000:2009</t>
  </si>
  <si>
    <t>Desactualizacion del procedimiento y Falta de conocimiento del funcionario recien ingresado.</t>
  </si>
  <si>
    <t xml:space="preserve">Actualizar el procedimiento de INVENTARIO DE CUENTAS PERSONALES BIENES DEVOLUTIVOS APGSAGADPT03 </t>
  </si>
  <si>
    <t>Contar con un procedimiento de INVENTARIO DE CUENTAS PERSONALES BIENES DEVOLUTIVOS APGSAGADPT03 que permita la realizaion del 100% de las cuentas personales</t>
  </si>
  <si>
    <t xml:space="preserve">procedimiento INVENTARIO DE CUENTAS PERSONALES BIENES DEVOLUTIVOS APGSAGADPT03  actualizado </t>
  </si>
  <si>
    <t>Procedimiento aprobado mediante resolucion.</t>
  </si>
  <si>
    <t>LUIS SEGURA (profesional especializado) / KAREN LOPEZ (profesional I)</t>
  </si>
  <si>
    <t xml:space="preserve">Socializar el procedimiento de INVENTARIO DE CUENTAS PERSONALES BIENES DEVOLUTIVOS APGSAGADPT03 </t>
  </si>
  <si>
    <t>Evidenciar mediante acta que el nuevo funcionario conoce el procedimiento de INVENTARIO DE CUENTAS PERSONALES BIENES DEVOLUTIVOS APGSAGADPT03  y lo aplique para la realizacion de las cuentas personales.</t>
  </si>
  <si>
    <t>Actualizar el 100% de las cuentas personales de los funcionarios del F.P.S</t>
  </si>
  <si>
    <t xml:space="preserve">cuentas personales actualizadas </t>
  </si>
  <si>
    <t>CA00814</t>
  </si>
  <si>
    <t>Dentro del proceso de auditoría se evidenció que los controles dispuestos para el trámite de las comunicaciones oficiales no están siendo efectivos tal como lo dispone el Acuerdo 060/01, incumpliendo de esta manera los numerales 4.2, 4.2.3 y 4.2.4 de la NTCGP 1000:2009 y el componente de control de gestión, subsistema información de MECI.</t>
  </si>
  <si>
    <t>No existe procedimiento o metodologia establecida para el control de los tramites de las comuinicaciones Oficiales</t>
  </si>
  <si>
    <t xml:space="preserve">levantar y llevar a aprobacion mediante resolucion  el procedimiento control del tramite de las comunicaciones oficiales </t>
  </si>
  <si>
    <t>Controlar el tramite de las comunicaciones oficiales mediante la ejecucion del procedimiento.</t>
  </si>
  <si>
    <t>Contar con un procedimiento aprobado e implementado al SGC con controles establecidos para el control del tramite de las comunicaciones oficiales.</t>
  </si>
  <si>
    <t>Procedimiento de control del tramite de las comunicaciones oficiales aprobado mediante resolucion</t>
  </si>
  <si>
    <t>Leydy Lucia Largo(Secretaria General)/Nury Navarro (Coordinador Atención al Ciudadano y Gestión Documental)/Hugo Alejandro Oñate (Profesional II Gestión Documental),Arlina Tovio (profesional II Atencion al Ciudadano)</t>
  </si>
  <si>
    <t>Socializar el procedimiento control del tramite de las comuinicaciones oficiales</t>
  </si>
  <si>
    <t xml:space="preserve">Que el funcionario encargado de realizar el control de los tramites de las comunicaciones oficiales conozca y aplique el procedimiento control del tramite de las comunicaciones oficiales </t>
  </si>
  <si>
    <t>CA00914</t>
  </si>
  <si>
    <t xml:space="preserve"> No existen registros que puedan evidenciar la revisión de documentos por parte de los funcionarios que realizan su radicación, imposibilitando que estos puedan ser certificados, incumpliendo de esta manera los numerales 4.2, 4.2.3 y 4.2.4 de la NTCGP 1000:2009 y el componente de control de gestión, subsistema información de MECI.</t>
  </si>
  <si>
    <t>Desactualizacion del procedimiento APGDOSGEPT18 DOCUMENTACION EXTERNA RECIBIDA PRESENCIAL.</t>
  </si>
  <si>
    <t>Actualizar el procedimiento APGDOSGEPT18 DOCUMENTACION EXTERNA RECIBIDA PRESENCIAL implementando puntos de control eficientes.</t>
  </si>
  <si>
    <t>Garantizar que las solicitudes de tramites recibidas aporten toda la documentacion necesaria y requerida para el inicio del tramite mediante el cumplimiento el procedimiento APGDOSGEPT18 DOCUMENTACION EXTERNA RECIBIDA PRESENCIAL y sus puntos de control.</t>
  </si>
  <si>
    <t>Procedimiento de  aprobado mediante resolucion</t>
  </si>
  <si>
    <t>Socializar el procedimiento APGDOSGEPT18 DOCUMENTACION EXTERNA RECIBIDA PRESENCIAL con los funcionarios encargados de recibir las solicitudes de tramites y la respectiva documentacion.</t>
  </si>
  <si>
    <t>Radicar de manera adecuada el 100% de los tramites recibido en recepcion de tramite o recepcion durante el trimestre comprendido entre julio y septiemre de la vigencia.</t>
  </si>
  <si>
    <t>Tramites radicados de manera adecuada y al 100%</t>
  </si>
  <si>
    <t>Tramites radicados adecuadamente y al 100% en el sistema orfeo</t>
  </si>
  <si>
    <t>Establecer Mecanismo de retroalimentacion de los resultados de analisis de las encuestas de satisfaccion y buzon de sugerencias</t>
  </si>
  <si>
    <t>Implementar y darle cumplimiento a los mecanismos de retroalimentacion con el usuario.</t>
  </si>
  <si>
    <t>Contar con mecanimos eficaces de retroalimentacion con el usuario con el proposito de que este conozca la gestion adelantada para responder sus inquietudes.</t>
  </si>
  <si>
    <t>Mecanismo de retroalimentacion establecido mediante acta de reunion con los jefes de procesos.</t>
  </si>
  <si>
    <t>Mecanismo de retroalimentacion Implementadas</t>
  </si>
  <si>
    <t xml:space="preserve">Aplicar el mecanismo de retroalimentacion establecido </t>
  </si>
  <si>
    <t>(Incumplimiento en la elaboracion y legalización del acta de revision por la Dirección correspondiente al segundo semestre de 2013. ), Incumpliento en la elaboración del acta de revisión por la dirección correspondiente al II semestre de 2013</t>
  </si>
  <si>
    <t>Falta de tiempo debido a que se le dio prioridad al acompañamiento de la visita del ente certificador por parte de la funcionaria encargada de la realizacion del acta.</t>
  </si>
  <si>
    <t>Socializar el procedimiento de revisión por la dirección entre los funcionarios del proceso</t>
  </si>
  <si>
    <t xml:space="preserve">Garantizar que los funcionarios del proceso conozcan los </t>
  </si>
  <si>
    <t>Acta de Socializacion  del procedimiento de revisión por la dirección entre los funcionarios del proceso</t>
  </si>
  <si>
    <t>CI01614</t>
  </si>
  <si>
    <t>Incumpliento en la elaboración de la  metodología y consolidación de la DOFA institucional.</t>
  </si>
  <si>
    <t>El comité operativo MECI-CALIDAD no se ah podido reunir para discutir este tema y llevar a aprobacion la DOFA.</t>
  </si>
  <si>
    <t>Contar con Una metologia que permita realizar un diagnostico confiale para la entidad y determinar los riesgos a los que la entidad se enfrenta mediante la aplicación del analisis de la DOFA.</t>
  </si>
  <si>
    <t>Presentar ante el comité operativo MECI-CALIDAD la metodoloia con la cual se establece la DOFA institucional y la respectiva matriz para su analisis y aprobacion.</t>
  </si>
  <si>
    <t>Matriz DOFA INSTITUCIONAL APROBADA Y PUBLICADA</t>
  </si>
  <si>
    <t>DOFA INSTITUCIONAL</t>
  </si>
  <si>
    <t>FECHA DE DOCUMENTACION</t>
  </si>
  <si>
    <t>VERSIÓN: 5.0</t>
  </si>
  <si>
    <t>ADMINISTRACION DEL SISTEMA INTEGRAL DE GESTION (MECI - CALIDAD)</t>
  </si>
  <si>
    <t>FECHA DE ACTUALIZACIÓN: 22 de Octubre de 2014</t>
  </si>
  <si>
    <t>CI02914</t>
  </si>
  <si>
    <t>Incumpliento en la  actualización de los documentos del Sistema Integral de Gestión</t>
  </si>
  <si>
    <t>falta de conocimiento en la elaboracion y modificacion de los documentos del Sistema Integral de Gestión por parte de los funcionarios.</t>
  </si>
  <si>
    <t xml:space="preserve">  Actualización de los documentos del Sistema Integral de Gestió</t>
  </si>
  <si>
    <t>Garantizar la la  actualización y conocimiento de los documentos del Sistema Integral de Gestión por parte de los funcionarios del proceso de atencion al ciudadano.</t>
  </si>
  <si>
    <t>Procedimientso Actualizados y aprobados mediante resolucion, y socializado mediante correo electronico</t>
  </si>
  <si>
    <t>PROFESIONAL VIII GRUPO INTERNO DE ATENCION AL CIUDADANO.</t>
  </si>
  <si>
    <t>Socializar los documentos del proceso aprobados mediante acto administrativo.</t>
  </si>
  <si>
    <t>Socializar el 100% de los documentos que sean aprobados</t>
  </si>
  <si>
    <t>Documentos Socializados</t>
  </si>
  <si>
    <t>CI03014</t>
  </si>
  <si>
    <t xml:space="preserve">Incumpliento en la metodología y plazos establecidos en la normas internas y externsa sobre la evaluación del desempeño laborar de los servidores de carrera administrativa. </t>
  </si>
  <si>
    <t xml:space="preserve">Desconocimiento de  la metodología y plazos establecidos en la normas internas y externsa sobre la evaluación del desempeño laborar de los servidores de carrera administrativa. </t>
  </si>
  <si>
    <t xml:space="preserve">Solicitar al G.I.T Gestión de Talento Humano la capaticatción de la  metodología y plazos establecidos en la normas internas y externsa sobre la evaluación del desempeño laborar de los servidores de carrera administrativa. </t>
  </si>
  <si>
    <t xml:space="preserve">Garantizar el cumplimiento de la metodología y plazos establecidos en la normas internas y externsa sobre la evaluación del desempeño laborar de los servidores de carrera administrativa. </t>
  </si>
  <si>
    <t xml:space="preserve">Asistir a la capacitacion  en la metodología y plazos establecidos en la normas internas y externsa sobre la evaluación del desempeño laborar de los servidores de carrera administrativa. </t>
  </si>
  <si>
    <t>Correo de solicitud</t>
  </si>
  <si>
    <t>Realizar los pplanes de mejoramiento indivial frente a las calificaciones realizadas por parte del jefe del proceso</t>
  </si>
  <si>
    <t>Desarrollar los planes de mejoramiento necesarios frente a las calificaciones realizadas por el jefe del proceso</t>
  </si>
  <si>
    <t>Planes de mejoramientos</t>
  </si>
  <si>
    <t>CI03414</t>
  </si>
  <si>
    <t>Incumplimiento en los tiempos de respuesta a las solicitudes PQRDS.</t>
  </si>
  <si>
    <t>Falta de controles eficientes en el seguimiento de las PQRSD:</t>
  </si>
  <si>
    <t>Se enviara correo elecronico de recordacion para la contestacion de las PQRSD  los dias lunes y viernes a los diferentes puntos administrativos fuera de bogota con el fin de que los puntos administrativosrespondan las PQRSD de forma oportuna.</t>
  </si>
  <si>
    <t>Garantizar de manera oportuna  las respuestas e la PQRSD</t>
  </si>
  <si>
    <t>Darle contestacion de manera oportunas las PQRSD allegadas en las diferentes puntos administrativos</t>
  </si>
  <si>
    <t>PQRSD respondidas al 100%</t>
  </si>
  <si>
    <t>CA01414</t>
  </si>
  <si>
    <t>Existe una  metodología implementada desde el 2009 de Control de Servicio no Conforme la cual se encuentra desactualizada y tampoco se le ha venido dando cumplimiento  por parte de atención al ciudadano.</t>
  </si>
  <si>
    <t>Falta de conocimiento de la metodologia utilizada para el control del producto no conforme del F.P.S.</t>
  </si>
  <si>
    <t>Solicitar a la Oficina Asesora de Planeacion y Sistemas la capacitacion de los funcionarios del Proceso de Atencion al Ciudadano en el tema del control del producto no conforme.</t>
  </si>
  <si>
    <t>Contar con el personal capaza de detectar y darle tratamiento a un producto no conforme y evitar la entrega de un producto no conforme a nuestros usuarios.</t>
  </si>
  <si>
    <t>Lista de Asistencia a la capacitacion del producto no conforme.</t>
  </si>
  <si>
    <t>CA01514</t>
  </si>
  <si>
    <t>Se evidencia que las acciones de mejora que ha tomado el proceso  frente a la contestación extemporánea  de las PQRDS no han sido suficiente por cuanto existe extemporaneidad en las mismas., por tanto no se está dando cumplimento en oportunidad.</t>
  </si>
  <si>
    <t xml:space="preserve">SUBDIRECTOR PRESTACIONES SOCIALES </t>
  </si>
  <si>
    <t>CI01014</t>
  </si>
  <si>
    <t>Incumpliento en la actualización de los documentos del Sistema Integral de Gestión</t>
  </si>
  <si>
    <t>NO hay claridad sobre alguna reglamentacion normativa.</t>
  </si>
  <si>
    <t>Se realizara la consulta pertinente para aclarar la interpretacion de la normatividad aplicable al proceso.</t>
  </si>
  <si>
    <t>Mantener actualizada la documentacion correspondiente al proceso.</t>
  </si>
  <si>
    <t>Emitir mediante correo electronico el concepto sobre la normatividad aplicable al proceso</t>
  </si>
  <si>
    <t>Concepto Juridico sobre las normas que rigen a el proceso.</t>
  </si>
  <si>
    <t>Documentos aprobados mdiante actp administrativo</t>
  </si>
  <si>
    <t>Socializar los procedimientos actualizados</t>
  </si>
  <si>
    <t>Correo de socializacion</t>
  </si>
  <si>
    <t>CI01314</t>
  </si>
  <si>
    <t>La fecha  limite para el cumplimiento de la meta no ha terminado, el plazo de vencimiento de la actividad es el 31 de diciembre de 2014.</t>
  </si>
  <si>
    <t xml:space="preserve">Efectuar la actualización de los procedimientos que requieran de esta acción  dentro de los plazos acordados. </t>
  </si>
  <si>
    <t>Procedimientos Actualizados, Aprobados, Adoptados y Socializados</t>
  </si>
  <si>
    <t>CI04814</t>
  </si>
  <si>
    <t>No se realizó de manera adecuada la verificación del archivo de Gestión de la Subdirección de Prestaciones Sociales incumpliendo con esto el procedimiento ADMINISTRACION, ORGANIZACIÓN Y SEGUIMIENTO A LOS ARCHIVOS DE GESTION.</t>
  </si>
  <si>
    <t>No se aplico de manera adecuada el formato SEGUIMIENTO A LA ADMINISTRACIÓN DE ARCHIVOS DE GESTIÓN APGDOSGEFO17 durante la verificacion del archivo de gestion de la subdireccion de Prestaciones Sociales.</t>
  </si>
  <si>
    <t>Ejecutar de manera adecuada y de acuerdo al formato establecido el seguimiento a la administracion del archivo de gestion de los 14 y las correspondientes dependencias.</t>
  </si>
  <si>
    <t>Evitar que la transferencia primaria del archivo de gestion al archivo central se ejecute con errores en los archivos.</t>
  </si>
  <si>
    <t>Transferir el archivo de gestion de los procesos con los requerimiento y con la calidad establecida por ley.</t>
  </si>
  <si>
    <t xml:space="preserve">Realizar de manera adecuada la verificacion y el 100% transferencia de los archivos de gestion de los procesos </t>
  </si>
  <si>
    <t>Encargado de la administracion del archivo central.</t>
  </si>
  <si>
    <t>31/09/2014</t>
  </si>
  <si>
    <t>CI03214</t>
  </si>
  <si>
    <t>Falta de personal que desarrolle esta labor</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</si>
  <si>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</si>
  <si>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</si>
  <si>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Actualizar y aprobar mediante acto administrativo el 100% de los documentos necesarios a ser actualizados</t>
  </si>
  <si>
    <t>Documentos actualizados y adoptados al sistema</t>
  </si>
  <si>
    <t>Socializar la documentacion actualizada</t>
  </si>
  <si>
    <t>Que los funcionarios del proceso conozcan los cambios realizados a  los documentos actualizados.</t>
  </si>
  <si>
    <t>Socializar con los funcionarios del proceso la documentacion actualizada</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</si>
  <si>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</si>
  <si>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</si>
  <si>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</si>
  <si>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</si>
  <si>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etablesca la propiedad de los bienes inmuebles</t>
  </si>
  <si>
    <t>Legalizacion del 100% de los bienes inmuebles  transferidos</t>
  </si>
  <si>
    <t>Bienes legalizados</t>
  </si>
  <si>
    <t>CI04214</t>
  </si>
  <si>
    <t>INCUMPLIMIENTO EN LA COMERCIALIZACIÓN DE  BIENES INMUEBLES TRANSFERIDOS.</t>
  </si>
  <si>
    <t xml:space="preserve">no se adelanto el proceso para la comercialización de los bienes inmuebles por parte de la Oficina Asesora Jurídica </t>
  </si>
  <si>
    <t>Solicitar disponibilidad presupuestal para realizar nuevemente los avaluos comerciales</t>
  </si>
  <si>
    <t>Solicitar avalúos tecnicos que garanticen la venta de los bienes inmuebles</t>
  </si>
  <si>
    <t>Impulsar la comercializacion de los bienes inmuebles</t>
  </si>
  <si>
    <t>Bienes inmuebles comercializados</t>
  </si>
  <si>
    <t>CI04314</t>
  </si>
  <si>
    <t>INCUMPLIMIENTO AL SANEAMIENTO DE BIENES INTRANSFERIBLES.</t>
  </si>
  <si>
    <t>Contar con bienes intransferibles saneados en su totalidad.</t>
  </si>
  <si>
    <t>Realiar un saneamiento a la totalidad de los bienes transferibles</t>
  </si>
  <si>
    <t>Bienes intransferibles saneados</t>
  </si>
  <si>
    <t xml:space="preserve">Documentos socializados </t>
  </si>
  <si>
    <t>CI01814</t>
  </si>
  <si>
    <t>Incumplimiento en la presentación de los informes de los cobros efectuados y arrendamientos  de cobro persuasivo</t>
  </si>
  <si>
    <t>Incumplimiento de la normatividad aplicable (Plan General de la Contabilidad Publica ) por parte del proceso que solicito los informes (Recursos Financieros-GIT Contabilidad); e incumplimiento del procedimiento   ESDESOPSPT03     FORMULACION SEGUIMIENTO Y VERIFICACION DEL PLAN DE ACCION, por parte de la Oficina Asesora de Planeación y Sistemas.</t>
  </si>
  <si>
    <t>Solicitar al comité de desarrollo administrativo incluir en el orden del dia el tema de la inlcusion de actividades en el plan de accion del proceso de gestion de cobro por partde de O.P.S sin acuerdo previo del proceso.</t>
  </si>
  <si>
    <t>Determinar en cumplimiento de las actividades incluidas o en su defecto la exclucion de estas actividades el plan de accion del proceso de gestion de cobro mediante una argumentacion valedera y el sustento de las normas respectivas.</t>
  </si>
  <si>
    <t>Consolidar el plan de accion del proceso de gestion de cobro según lo programado por el mismo y según las necesidades.</t>
  </si>
  <si>
    <t xml:space="preserve">Plan de accion consolidado </t>
  </si>
  <si>
    <t>Coordinador GIT Presupuesto y Gestion de cobro / Jefe de la Oficina Asesora de Planeacion y Sistemas</t>
  </si>
  <si>
    <t>(Coordinador Atención al Ciudadano y Gestión Documental)/Hugo Alejandro Oñate (Profesional II Gestión Documental)</t>
  </si>
  <si>
    <t xml:space="preserve">Actualializar los 5 documentos que aun estan desactualizados </t>
  </si>
  <si>
    <t>Actualiozar y aprobar los procedimientos: Programa de Gestion Documental, correspondencia externa recibida presencial, Seguimiento de la administracion de los archivos de gestion, Correspondencia enviada por mensajero y/o servientrega y Seguimiento a las Historias Pensionales(ferrocarriles).</t>
  </si>
  <si>
    <t>Procedimientos aprobados mediante resolucion</t>
  </si>
  <si>
    <t>Socializar los documentos del proceso que sean aprobados mediante apto administrativo</t>
  </si>
  <si>
    <t>CI03714</t>
  </si>
  <si>
    <t>Cumplir con una meta de digitalizacion de 13 carpetas diarias</t>
  </si>
  <si>
    <t>Digitalizacion de 13 carpetas diarias del Archivo Central del F.P.S</t>
  </si>
  <si>
    <t>Carpetas Diarias</t>
  </si>
  <si>
    <t>CI02414</t>
  </si>
  <si>
    <t>No se contaba con la herramienta tecnologica para l a implementacion del modulo de Mesa de ayuda ya que la actualizacion del procedimiento esta basada en la inclusion de la aplicación de esta herramienta.</t>
  </si>
  <si>
    <t>Actualizar el procedimiento soporte tecnico a usuarios del F.P.S.</t>
  </si>
  <si>
    <t xml:space="preserve">Contar con una herramienta que permita establecer los terminos de oportunidad y la prestacion del servicio de soporte tecnico. </t>
  </si>
  <si>
    <t xml:space="preserve">Procedimiento actualizado y aprobado mediante resolucion </t>
  </si>
  <si>
    <t>Procedimiento de soporte tecnico publicado</t>
  </si>
  <si>
    <t>Socializacion del procedimiento  soporte tecnico a usuarios del F.P.S.</t>
  </si>
  <si>
    <t>socializacion de la herramienta para el soporte tecnico.</t>
  </si>
  <si>
    <t>CA01814</t>
  </si>
  <si>
    <t>No se realizaron las actividades previstas en el procedimiento COPIAS DE SEGURIDAD DE USUARIOS Y SERVIDORES Cód. APGTSOPSPT02; evidenciado en el formato  Control de Medios Magnéticos Cód. APGTSOPSFO04, que carece de los registros del día hábil siguiente a la realización del back-up   durante los 2 meses anteriores (julio y agosto /2014); lo que obstaculiza la protección y recuperación de la información; incumpliendo con el numeral 4.2.4. de la NTCGP 1000:2009.  Adicional a lo anterior, se observó en dicho procedimiento, que no se encuentra documentada la obtención de los insumos o medios magnéticos requeridos para el almacenamiento de la información.</t>
  </si>
  <si>
    <t>Desactualizacion del procedimiento y falta de puntos de control</t>
  </si>
  <si>
    <t>Actualizar el procedimiento COPIAS DE SEGURIDAD DE USUARIOS Y SERVIDORES Cód. APGTSOPSPT02 incluyendo actividades y puntos de control.</t>
  </si>
  <si>
    <t>Contar con un procedimiento de COPIAS DE SEGURIDAD DE USUARIOS Y SERVIDORES Cód. APGTSOPSPT02 actualizado que garantice la realizacion de las copias de seguridad y salvaguardar la informacion del F.P.S</t>
  </si>
  <si>
    <t>procedimiento actualizado y adoptado al sistema de  gestion de calidad mediante acto administrativo</t>
  </si>
  <si>
    <t>Procedimiento adoptado y publicado</t>
  </si>
  <si>
    <t>Socializar  el procedimiento COPIAS DE SEGURIDAD DE USUARIOS Y SERVIDORES Cód. APGTSOPSPT02;</t>
  </si>
  <si>
    <t>CI04914</t>
  </si>
  <si>
    <t>EN LA OFICINA DE MEDELLIN NO SE PUEDE ACCEDER A LOS DOCUMENTOS DEL SISTEMA INTEGRAL DE GESTION MECI - CALIDAD; A PESAR DE HACER INFORMADO HACE 6 MESES.</t>
  </si>
  <si>
    <t>Desconocimiento por parte de los funcionarios de la oficina de Medellin la manera de cómo se debe ingresar a la intranet de la entidad desde las divisiones.</t>
  </si>
  <si>
    <t>Realizar una verificacion del sistemas y de las herramientas tecnologicas que permiten ingresar a la intranet de la entidad desde las divisiones</t>
  </si>
  <si>
    <t>Contar con el personal capacitado y herramienta tecnologica segura y opórtuna para poder ingresar a la intranet y poder contar con las herramientas del SIG.</t>
  </si>
  <si>
    <t>CI02014</t>
  </si>
  <si>
    <t>Incumplimiento en la publicación del Informe de Revisión por la Dirección correspondiente al II semestre de 2013.</t>
  </si>
  <si>
    <t>CI03814</t>
  </si>
  <si>
    <t>SE EVIDENCIO FALTA DE EFICACIA EN UN % ALTO DE ACCIONES PREVENTIVAS.</t>
  </si>
  <si>
    <t>CI03914</t>
  </si>
  <si>
    <t>INCUMPLIMIENTO DE LAS METAS DOCUMENTADAS EN EL PLAN DE MEJORAMIENTO.</t>
  </si>
  <si>
    <t>Dificultades en la ejecucion de las actividades implementadas ya que estas son establecidas sin tener en cuenta la responsabilidad de los demas procesos.</t>
  </si>
  <si>
    <t>Solicitar mediante memorando al proceso de talento humano que sean capacitados en el tema de analisis de causas los funcionarios que realizan las actividades relacionada al tema de calidad.</t>
  </si>
  <si>
    <t>Formular acciones correctivas eficaces  mediante la aplicación de los conocimiento adquiridos en la capacitacion con el objeto de que las no conformidades sean cerradas y no se vuelvan a presentar.</t>
  </si>
  <si>
    <t>llevar a cabo la capacitan frente al analisis de  causas.</t>
  </si>
  <si>
    <t xml:space="preserve">Capacitacion </t>
  </si>
  <si>
    <t>Olvido de las actividades planteadas por parte de los funcionarios responsables e ejecutarlas</t>
  </si>
  <si>
    <t>CI04014</t>
  </si>
  <si>
    <t>INCUMPLIMIENTO DE LAS METAS DOCUMENTADAS EN EL PLAN DE MANEJO DE RIESGOS.</t>
  </si>
  <si>
    <t>CA01914</t>
  </si>
  <si>
    <t xml:space="preserve">No se cuenta con una metodología clara y socializada al interior de la Entidad para el Producto No Conforme, incumpliendo el numeral 8,3 de la NTCGP1000:2009.
</t>
  </si>
  <si>
    <t>Desactualizacion de los elementos que componen la metodologia como la matriz de identificacion del producto no conforme, formatos y procedimiento.</t>
  </si>
  <si>
    <t>Actualizar la matriz de identificacion del producto no conforme en trabajo conjunto con los procesos que administran el producto no conforme.</t>
  </si>
  <si>
    <t>Contar con una metodologia definida y clara para administrar y darle tratamiento al producto No Conforme que se presente en la entidad</t>
  </si>
  <si>
    <t>Actualizar, adoptar mediante acto administrativo y socializar la metodologia actualizada para la administracion del producto y/o servicio no conforme del F.P.S.</t>
  </si>
  <si>
    <t>Matriz de identificacion del producto no conforme actualizada y adoptada al sistema de gestion del F.P.S</t>
  </si>
  <si>
    <t>Actualizar el procedimiento administracion del producto no conforme y los formatos relacionados a este procedimiento.</t>
  </si>
  <si>
    <t>Procedimiento aprobado y adoptado al sistema de gestion del F.P.S</t>
  </si>
  <si>
    <t>Socializar la metodologia actualizada a todos los procesos involucrados en la administracion del producto no conforme</t>
  </si>
  <si>
    <t>Organizar y transferir las carpetas restantes del archivo de gestion de los años 2009 y anteriores al archivo central del FPS cumpliendo todos los requerimientos que la normatividad de archivo determina.</t>
  </si>
  <si>
    <t>Cumplir con el acuerdo 042 del 2002 del archivo general de la nacion mediante la transferencia del archivo de gestion hasta el año 2013.</t>
  </si>
  <si>
    <t>Transferir el archivo de gestion correspondientes a los años 2009,2010, 2011 y 2013 con los correspondientes expedientes virtuales al archivo central del FPS</t>
  </si>
  <si>
    <t>Transferencia del archivo de gestion del año 2009</t>
  </si>
  <si>
    <t>Organizar y transferir el archivo de gestion del año 2010 al archivo central del FPS cumpliendo todos los requerimientos que la normatividad de archivo determina.</t>
  </si>
  <si>
    <t>Transferencia del archivo de gestion del año 2010</t>
  </si>
  <si>
    <t>Organizar y transferir el archivo de gestion del año 2011 al archivo central del FPS cumpliendo todos los requerimientos que la normatividad de archivo determina.</t>
  </si>
  <si>
    <t>Transferencia del archivo de gestion del año 2011</t>
  </si>
  <si>
    <t>Organizar y transferir el archivo de gestion del año 2012 con el respectivo expediente virtual al archivo central del FPS cumpliendo todos los requerimientos que la normatividad de archivo determina.</t>
  </si>
  <si>
    <t>Transferencia del archivo de gestion y los expedientes virtuales del año 2012</t>
  </si>
  <si>
    <t>CI03314,
CI01514</t>
  </si>
  <si>
    <t>CA03313</t>
  </si>
  <si>
    <t>1) Dentro del proceso de auditoría se evidenció que no se está dando aplicación al procedimiento de administración de mecanismos de participación ciudadana en lo que se refiere a informes consolidados, elaboración de estadísticas, análisis y socialización a los usuarios, incumpliendo de esta manera el numeral 7.2.3, literales b), c) y d) que establecen la obligatoriedad de determinar e implementar disposiciones eficaces para la comunicación con los clientes.</t>
  </si>
  <si>
    <t>No se tenia clara la metodologia de aplicación del procedimiento administración de mecanismos de participación ciudadana</t>
  </si>
  <si>
    <t>CA02213</t>
  </si>
  <si>
    <t xml:space="preserve">Una vez revisados la totalidad de los procedimientos no se evidenció la existencia de un procedimiento de carnetización de usuarios al servicio de salud, el cual no se tuvo en cuenta dentro de la fase de diseño y desarrollo. </t>
  </si>
  <si>
    <t>LA OFICINA DE ATENCION AL CIUDADANO NO HA DEFINIDO EL PROCEDIMIENTO DE CARNETIZACION DE USUARIOS AL SERVICIO DE SALUD QUE LE FUE ASIGNADO DESDE EL MOMENTO DE CREACION DE ESA OFICINA Y QUE LO VIENE REALIZANDO DESDE ESA FECHA</t>
  </si>
  <si>
    <t>Contar con un procedimiento documentado y adoptado al SIG para la carnetizacion de los afiliados al servicio de salud.</t>
  </si>
  <si>
    <t>CA01314</t>
  </si>
  <si>
    <t xml:space="preserve">Se evidencio que no hay unificación de tramites por terceros en el sistema de correspondencia ORFEO, lo que no permite adecuadamente que la documentación se </t>
  </si>
  <si>
    <t>Se esta comentiendo el error y la confusion de radicar el tramite a nombre del remitente y no del pensionado solicitante del tramite.</t>
  </si>
  <si>
    <t>Radicar de manera adecuada el 100% de los tramites recibidos en el F.P.S mediante el aplicativo ORFEO con el proposito de que las respuestas a los tramites sea mas eficiente y agil.</t>
  </si>
  <si>
    <t>Humberto Malaber / Profesional Especializado, Mariana Botina /profesional II, Nury Navarro/ Profesionl VIII, Hugo Oñate /Profesional II.</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</si>
  <si>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</si>
  <si>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</si>
  <si>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</si>
  <si>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CA00713</t>
  </si>
  <si>
    <t>Se evidenció que de acuerdo a la revisión del pago de impuestos prediales del año 2012 el proceso de gestión de bienes transferidos no se cancelaron en su totalidad por falta de recursos financieros.</t>
  </si>
  <si>
    <t>Falta de recursos financieros para efectuar los pagos de los impuesto predial y complementario.</t>
  </si>
  <si>
    <t>Solicitar los recursos necearios para el pago del impuesto predial y complementarios.</t>
  </si>
  <si>
    <t>Gestionar el pago de los impuestos prediales y complementerios de predios con titularidad plena y de propiedad de la entidad.</t>
  </si>
  <si>
    <t>31/11/2013</t>
  </si>
  <si>
    <t>CA03013</t>
  </si>
  <si>
    <t xml:space="preserve">Se incumple el numeral 4.1 literal d) de la norma NTCGP-1000:2009  toda vez que no se garantiza los respectivos recursos para el cumplimiento del objetivo del proceso. Durante la auditoria solo se evidencio un memorando GAD-20132300017063 de Marzo 7 de 2013  donde el proceso solicita a la Subdirección Financiera Certificado de  Disponibilidad Presupuestal por valor de $29.700.000.00 para avaluó de Bienes Inmuebles resultando insuficientes los recursos aprobados  de acuerdo con la apropiación presupuestal disponible  </t>
  </si>
  <si>
    <t>CA03913</t>
  </si>
  <si>
    <t xml:space="preserve">Una vez examinado los procedimientos del proceso de contabilidad que estan publicados en la pagina  del Fondo, se dectecto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</si>
  <si>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</si>
  <si>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Mantener Actualizados los procedimiento  a responsabilidad del grupo interno de trabajo de contabilidad</t>
  </si>
  <si>
    <t>Incumpliento al cronograma establecido para la digitalización del archivo central del FPS</t>
  </si>
  <si>
    <t>No secuenta con personal que se pueda dedicar al 100% de la ejecucion de las actividades establecidas en el cronograma para la digitalizacion del archivo central del F.P.S</t>
  </si>
  <si>
    <t>Garantizar la ejecucion del cronograma de digitalizacion del archivo central  mediante la disposicion del personal y los recursos necesarios.</t>
  </si>
  <si>
    <t>CI02614</t>
  </si>
  <si>
    <t xml:space="preserve">Alto volumen de documentos por actualizar </t>
  </si>
  <si>
    <t>Garantizar que el proceso de gestion documental cumpla sus funciones al 100% mediante la aplicación de documentos actualizados</t>
  </si>
  <si>
    <t>CA01613</t>
  </si>
  <si>
    <t>SEGUIMIENTO Y EVALUACIÓN INDEPENDIENTE</t>
  </si>
  <si>
    <t>No se tienen documentados el 100% de los procedimientos para la ejecución de las actividades que desarrolla el proceso.</t>
  </si>
  <si>
    <t>Debilidades en los controles para mantener actualizados los procedimientos aplicables para la adecuada operación del proceso.</t>
  </si>
  <si>
    <t>Actualizar los procedimientos existentes para ajustar la metodologia aplicable a la realización de actividades del hacer del proceso.</t>
  </si>
  <si>
    <t>Actualizar el 100% de los procedimientos del proceso Conforme a los lineamientos del SIP y del sistema Integral de Gestión; teniendo en cuenta la caracterización del proceso.</t>
  </si>
  <si>
    <t>Se actualizaran los procedimiento que correspondan.</t>
  </si>
  <si>
    <t xml:space="preserve"> Actualizar los documentos:
 Ficha de Caracterización del proceso, Carnetización de usuarios servicios de salud y Auditoria Medica en Punto de Atención.</t>
  </si>
  <si>
    <t>Socializar los documentos 
Ficha de Caracterización del proceso, 
Carnetización de usuarios servicios de salud y Auditoria Medica en Punto de Atención.</t>
  </si>
  <si>
    <t xml:space="preserve">SUBDIRECCION DE PRESTACIONES SOCIALES </t>
  </si>
  <si>
    <t>Garantizar el cumplimiento de los objetivos del proceso mediante la aplicación de los procedimientos adecuados y adoptados al SIG</t>
  </si>
  <si>
    <t>COORDINADOR GIT PRESTACIONES ECONOMICAS / ENCARGADA DE LA ACTUALIZACION DE DOCUMENTOS DEL SIG.</t>
  </si>
  <si>
    <t>ACTUALIZAR LOS SIGUIENTES DOCUMENTOS DEL SIG ASI: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t>
  </si>
  <si>
    <t>ACTUALIZAR LOS SIGUIENTES DOCUMENTOS DEL SIG ASI: 
1, INCLUSION PENSIONADOS EN NOMINA    
2, TRASLADO A OTRA EPS O ENTIDAD DEL REGIMEN COMÚN.
3, DESCUENTOS POR EMBARGOS
4, TRASLADO PUNTO DE PAGO DE PENSION.
5, RETIRO DE PENSIONADO POR FALLECIMIENTO</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</si>
  <si>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</si>
  <si>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ACTUALIZAR LOS SIGUIENTES DOCUMENTOS DEL SIG ASI: 
1, ESTADISTICAS DE NOMINA.
2, EXPEDICION CERTIFICADOS VALOR PENSION.
3, MODIFICACION DE DATOS BASICOS DE NOMINA .
4, RECONOCMIENTO DE CUOTA PARTE PENSIONAL POR PAGAR.
5, ACOGIMIENTO LEY 44 DE 1980 / LEY1204 DE 2008.
6, RELIQUIDACION DE PENSIONES.
7, RECONOCIMIENTO AUXILIO FUNERARIO A SUSTITUTOS.
8, RECONOCIMIENTO MESADAS PENSIONALES A HEREDEROS</t>
  </si>
  <si>
    <t>26/11/2014
13/02/2015</t>
  </si>
  <si>
    <t>CA00614</t>
  </si>
  <si>
    <t xml:space="preserve">GESTION SERVICIOS DE SALUD </t>
  </si>
  <si>
    <t xml:space="preserve">Se evidencia falta de efectividad en los planes de mejoramiento iniciados por los resultados de la auditoria médica, ya que se observan repetitivos a lo largo del último año con el proveedor FUNDACIÓN MÉDICO PREVENTIVA, así mismo no se evidencia evaluación realizada a dicho contrato finalizado en el año 2013, acorde a lo requerido en el procedimiento Hojas de vida y evaluación de proveedores cod. APGCCGADPT03.
Así mismo, se evidencia que los planes de mejoramiento adelantados con la Clínica de Santiago de Cali, no se han cumplido a cabalidad de acuerdo con los plazos establecidos y aunque el Subdirector de Prestaciones Sociales, indica que se han realizado reuniones a nivel directivo, no se evidencia actas que determine las decisiones tomadas a este nivel.
</t>
  </si>
  <si>
    <t>Falta de identificación clara y específica del responsable de realizar el seguimiento a los contratos de salud, teniendo en cuenta los seguimientos de auditoría médica y seguimiento financiero a los mismos.
Falta de socialización del procedimiento a los funcionarios encargados de realizar la evaluación de los proveedores.
Incumplimiento de los planes de mejoramiento por parte de los contratistas de servicios de salud</t>
  </si>
  <si>
    <t>Elaborar el Manual de interventoria incluyendo el seguimiento a los contratos de salud. 
Socializar el procedimiento de evaluación de proveedores a las personas encargadas de realizar la evaluación.
Aplicación de medida coercitiva para persuadir al contratista  a cumplir con los planes de mejoramiento.</t>
  </si>
  <si>
    <t>Generar acciones tendientes a realizar evaluaciones a los contratos de salud.
Generar acciones para que se cumplan los planes de mejoramiento suscritos por los contratistas</t>
  </si>
  <si>
    <t xml:space="preserve">Aprobación del Manual de interventoria de la entidad.
</t>
  </si>
  <si>
    <t xml:space="preserve">Un manual de interventoria aprobado
</t>
  </si>
  <si>
    <t xml:space="preserve">OFICINA ASESORA JURIDICA </t>
  </si>
  <si>
    <t xml:space="preserve">JEFE OFICINA ASESORA JURIDICA </t>
  </si>
  <si>
    <t>CA00115</t>
  </si>
  <si>
    <t>CA00215</t>
  </si>
  <si>
    <t>CA00315</t>
  </si>
  <si>
    <t>GESTION TICS</t>
  </si>
  <si>
    <t>CA00415</t>
  </si>
  <si>
    <t>CA00515</t>
  </si>
  <si>
    <t>CA00615</t>
  </si>
  <si>
    <t>CA00715</t>
  </si>
  <si>
    <t>CA00815</t>
  </si>
  <si>
    <t>GESTION DE RECURSOS FINANCIEROS</t>
  </si>
  <si>
    <t>CA00915</t>
  </si>
  <si>
    <t>CA01015</t>
  </si>
  <si>
    <t>Se evidencia falta de oportunidad en la toma de acciones preventivas programadas en el Plan de Manejo de Riesgos, de las 4 acciones programadas a la fecha, 3 estan en estado abierto y con fecha limite para su ejecucion vencida; continua no dando cumplimiento al numeral 8,5,3 de la NTGP-1000,2009  y A 3,3 Planes de Mejoramiento de MECI- 2014</t>
  </si>
  <si>
    <t>Se evidencia que el proceso de TIC'S no se ha definido adecuadamente los puntos de control de la ventanilla virtual con respecto al CHAT de la entiad, lo anterior incumpliendo el requisito 8.2.1 de la norma NTCGP 1000-2009 para garantizar que se cuente con mecanismos eficaces, eficientes y continuos con la satisfaccion del cliente.</t>
  </si>
  <si>
    <t>No se evidencio actualizacion del normograma institucional, toda vez que contiene normatividad que ya no es aplicable al proceso como son las leyes 152-94 y 1151-07 ( Planes Nacionales de desarrollo- todo) la resolucion institucional No. 143-08 y, no hay claridad sobre el articulado de las normas y su aplicacion especifica al proceso; lo que impide la identificacion y control de documentos externos; imcumpliendo lo establecido en la NTGP 1000: 2009 4.2.3.f</t>
  </si>
  <si>
    <t>No se encuentran documentadas las acciones de mejora de los cumplimientos del Plan de Manejo de Riesgos del area contable, en lo que se refiere la NO conformidad potenciales de la auditoria de calidad II ciclo 2013 ( CA05213-P)</t>
  </si>
  <si>
    <t>Para la vigencia de 2.014 no hubo reunion alguna del Comité de Sostenibilidad Financiera de la entidad. Dentro del procedimiento se hace referencia a reuniones trimestrales toda vez que los resultados de estas reuniones tienen como base la toma de decisiones para la entidad.</t>
  </si>
  <si>
    <t>No se viene dando cumplimiento al procedimiento conciliacion entre procesos.</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</si>
  <si>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</si>
  <si>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El nomograma institucional se encuentra desactualizado, todo vez que vez que no se evidencio la normatividad aplicable al proceso tales como son las leyes 1712 de 2014 y la 1471 de 2011 ley anticorrupcion; incumpliendo lo establecido en la NTCGP 1000: 2009 4.2.3(f)</t>
  </si>
  <si>
    <t>Se evidencio que el Proceso de Gestion Documental no tiene Calibrado el Sistema de Medicion de temperatura y humedad, incumpliendo el numeral 6,3 de la norma NTCGP1000:2009 en donde se establece que: la entidad debe determinar, proporcionar y mantener la infraestructura necesaria para lograr la conformidad con los requisitos del producto y/o servicio.</t>
  </si>
  <si>
    <t>No se realizaron las actividades de los planes institucionales en los tiempos programados ( Preventivo en el mapa de Riesgos y,  Correctivos en el Plan de Mejoramiento- corte a diciembre 31 de 2014); lo que impide resultados eficaces y eficientes del proceso; incumpliendo con el numeral 8.2.3. de la NTGP 1000:2009</t>
  </si>
  <si>
    <t>Revisar y  actulaizar los 3 indicadores que requieran modificacion</t>
  </si>
  <si>
    <t>tres hojas de vida de indicadores</t>
  </si>
  <si>
    <t>Jefe oficina asesora de planeacion /Profesional II</t>
  </si>
  <si>
    <t>JEFE OFICINA ASESORA DE PLANEACION Y SISTEMAS / TECNICO</t>
  </si>
  <si>
    <t xml:space="preserve">JEFE OFICINA ASESORA DE PLANEACION </t>
  </si>
  <si>
    <t>JEFE OFICINA ASESORA DE PLANEACION / PROFESIONALES III</t>
  </si>
  <si>
    <t xml:space="preserve">No se tiene contemplado el tiempo de presentacion en el procedimiento </t>
  </si>
  <si>
    <t>actualizar el procedimiento Revision por la Direccion.</t>
  </si>
  <si>
    <t>Establecer una fecha  para la la publicacion del informe de revision por la direccion.</t>
  </si>
  <si>
    <t>PROCEDIMIENTO ACTUALIZADO Y SOCIALIZADO</t>
  </si>
  <si>
    <t>Falta de conocimiento de los funcionarios asignados a ejeutar esta tarea en el tema del analisis de causas e implementacion de aciones preventivas.</t>
  </si>
  <si>
    <t>socializar el instructivo de analisis de causas a los funcionarios nuevos del proceso.</t>
  </si>
  <si>
    <t>colocar en practica los conocimientos adquiridos según socializarcion del instructivo de analisis de causas</t>
  </si>
  <si>
    <t>LISTA DE ASISTENCIA A EVENTO</t>
  </si>
  <si>
    <t>SOCIALIZACION DE INSTRUCTIVO DE ANALISIS DE CAUSAS.</t>
  </si>
  <si>
    <t xml:space="preserve">REALIZAR CRONOGRAMA CON LOS PROCESOS DEL FPS PARA SEGUIMIENTO </t>
  </si>
  <si>
    <t>LOGRAR MAYOR COMPROMISO DE PARTE DE LOS PROCESOS EN EL CUMPLIMIENTO DE LAS ACCIONES DEL PMR</t>
  </si>
  <si>
    <t>CRONOGRAMA DE SEGUIMIENTO PMR MENSUAL POR PROCESOS</t>
  </si>
  <si>
    <t>CUMPLIMIENTO DEL CRONOGRAMA</t>
  </si>
  <si>
    <t>LAS NORMAS MENCIONADAS NO FUERON INCLUIDAS EN SU MOMENTO EN EL NORMOGRAMA DEL PROCESO, POR CONSIDERAR QUE SU APLICACIÓN ES PARA TODA LA ENTIDAD.</t>
  </si>
  <si>
    <t>ENVIAR MEMORANDO A LA FUNCIONARIA ENCARGADA DE ACTUALIZAR EL NORMOGRAMA DEL PROCESO, CON EL FIN DE QUE DENTRO DE LOS 5 PRIMEROS DIAS DE CADA MES REMITA AL FUNCIONARIO ENCARGADO DE CONSOLIDAR EL NORMOGRAMA PARA SU ACTUALIZACION.</t>
  </si>
  <si>
    <t>EVITAR QUE EL PROCESO NO ESTE ACTUALIZADO EN LAS NORMAS QUE RIGEN EL QUE HACER DEL MISMO.</t>
  </si>
  <si>
    <t>GIT PRESTACIONES ECONOMICAS</t>
  </si>
  <si>
    <t>REVISAR Y ACTUALIZAR EL NORMOGRAMA DEL PROCESO.</t>
  </si>
  <si>
    <t>TECNICO ADMINISTRATIVO ENCARGADO</t>
  </si>
  <si>
    <t>DESCONOCIMIENTO DE PARTE DEL FUNCIONARIO ENCARGADO, EN TEMAS DE NORMATIVIDAD LEGAL VIGENTE.</t>
  </si>
  <si>
    <t>MANTENER ACTUALIZADO EL NORMOGRAMA DEL PROCESO</t>
  </si>
  <si>
    <t>BRINDAR INDUCCION ESPECIFICA DEL CARGO AL FUNCIONARIO ENCARGADO DE ACTUALIZAR EL NORMOGRAMA DEL PROCESO.</t>
  </si>
  <si>
    <t>CORREO ELECTRONICO</t>
  </si>
  <si>
    <t>GIT ATENCION AL CIUDADANO</t>
  </si>
  <si>
    <t>PROFESIONAL VIII / SECRETARIA EJECUTIVO</t>
  </si>
  <si>
    <t xml:space="preserve">FALTA DE CONTROLES AL INTERIOR DEL PROCESO </t>
  </si>
  <si>
    <t>ESTABLECER UN PLAN DE CONTIGENCIA PARA REDEFINIR FUNCIONES Y RESPONSABILIDADES PARA EL CUMPLIMIENTO DEL 100% DE LAS ACCIONES</t>
  </si>
  <si>
    <t>DAR CUMPLIMIENTO AL 100% DE LAS ACCIONES ESTABLECIDAS EN EL PMI Y PMR</t>
  </si>
  <si>
    <t>CUMPLIMIENTO DEL PLAN DE CONTINGENCIA AL 100%</t>
  </si>
  <si>
    <t xml:space="preserve">PLAN DE CONTINGENCIA </t>
  </si>
  <si>
    <t xml:space="preserve">PROFESIONAL VIII </t>
  </si>
  <si>
    <t>Falta de asignación de responsables en los procesos a conciliar.</t>
  </si>
  <si>
    <t>Remitir o enviar mensualmente mediante correo electonico, cronograma e informacion a conciliar con los procesos involucrados.</t>
  </si>
  <si>
    <t xml:space="preserve"> Conciliaciones realizadas</t>
  </si>
  <si>
    <t>Conciliar con los demas procesos los hechos economicos generados en la entidad.</t>
  </si>
  <si>
    <t>Continuidad en el analisis de las partidas presentadas al Comité  De Sostenibilidad Financiera,  en Diciembre de 2013.</t>
  </si>
  <si>
    <t>Revisar y presentar partidas resultantes de la ultima reforma tributaria aprobada,  ante el Comité de Sostenibilidad Financiera.</t>
  </si>
  <si>
    <t>Asegurar la razonabilidad de los saldos en los Estados Financieros.</t>
  </si>
  <si>
    <t>Realizar la entrega formal y la capacitacion al funcionario que designe Atencion al Ciudadano.</t>
  </si>
  <si>
    <t>Acta de entrega del modulo</t>
  </si>
  <si>
    <t>Acta de entrega</t>
  </si>
  <si>
    <t>No se encuentra en funcionamiento la vetanilla unica de los servicios en la entidad.</t>
  </si>
  <si>
    <t>Poner en funcionamiendo los servicios de la ventanilla de la pagina Web.</t>
  </si>
  <si>
    <t>Realizar la calibracion el Termohygrometro</t>
  </si>
  <si>
    <t xml:space="preserve"> SERVICIOS ADMINISTRATIVOS/ OFICINA DE ATENCION AL CIUDANO/ GESTION SERVICIOS ADMINISTRATIVOS</t>
  </si>
  <si>
    <t>Coordinador GIT Gestion Bienes Compras y Servicios Administrativos</t>
  </si>
  <si>
    <t>Falta de disponibilidad de Recursos Financieros.</t>
  </si>
  <si>
    <t>CI00115</t>
  </si>
  <si>
    <t>No se da cumplimiento al control del Producto y/o Servicio No Conforme en el FPS.</t>
  </si>
  <si>
    <t>CONTROL INTERNO</t>
  </si>
  <si>
    <t>No estaba debidamente documentada e implementada.</t>
  </si>
  <si>
    <t>Documentar debidamente la metodologia para identificacion, control y seguimiento del producto y/o servicio No conforme</t>
  </si>
  <si>
    <t>Realizar mesas de trabajo con los procesos misionales de la  metodologia para la identificacion, control y seguimiento del producto y/o servicio No conforme</t>
  </si>
  <si>
    <t xml:space="preserve">Realizar una adecuada implementacion de la metodologia establecida para  la identificacion, control y seguimiento del producto y/o servicio No conforme, con el proposito de Garantizar una prestacion del Servicio Eficiente y Eficaz. </t>
  </si>
  <si>
    <t>Metodologia Documentada y aprobada mediante Resolucion.</t>
  </si>
  <si>
    <t>Procedimiento Matriz de Identificacion y Formato de Control y seguimientos aprobados</t>
  </si>
  <si>
    <t>Mesas de Trabajos Realizadas en conjunto con los procesos Misionales y de Apoyo.</t>
  </si>
  <si>
    <t>Mesas de Trabajo Realizadas con los procesos, Gestion servicio Salud, Gestion Prestaciones Economicas, Atencion al Ciudadano, Gestion Documental y Gestion Recursos Financieros</t>
  </si>
  <si>
    <t>JEFE DE LA OFICINA ASESORA DE PLANEACION Y SISTEMAS/ ADMINISTRADOR DEL PRODUCTO NO CONFORME</t>
  </si>
  <si>
    <t>Jefe oficina asesora de planeacion Y Administrador  Plan de Mejoramiento.</t>
  </si>
  <si>
    <t xml:space="preserve">Enviar el termohygrometo a un laboratorio certificado por la superintendecia de Industria y Comercio para su calibración. </t>
  </si>
  <si>
    <t>Garantizar la medición de la Temperatura y Humedad relativa.</t>
  </si>
  <si>
    <t>Calibracion Anual</t>
  </si>
  <si>
    <t>Ficha de caracterización actualizada y socializada</t>
  </si>
  <si>
    <t>Actualizar y socializar la ficha de caracterización del proceso.</t>
  </si>
  <si>
    <t>Liderar el subdirector financiero la actualizacion en la ficha de caracterización y socialización a los coordinadores.</t>
  </si>
  <si>
    <t>Asegurar la interrelación del proceso con los demas procesos de la entidad.</t>
  </si>
  <si>
    <t>Falta decoordinación en el proceso para unificar criterio en la estandarizacion en la ficha de caracterizacion del proceso.</t>
  </si>
  <si>
    <t>Presentar al Comité de Sostenibilidad Financiera partidas para su estudio.</t>
  </si>
  <si>
    <t>Acta de realizacion de Comité Sostenibilidad Financiera</t>
  </si>
  <si>
    <t>Subdirección Financiera</t>
  </si>
  <si>
    <t xml:space="preserve">SUBDIRECTOR FINANCIERO </t>
  </si>
  <si>
    <t>SUBDIRECTOR FINANCIERO  Y SECRETARIO GENERAL</t>
  </si>
  <si>
    <t>SUBDIRECTOR FINANCIERO, COORDINADORES, JEFES DE OFICINA Y SUBDIRECTOR PRESTACIONES SOCIALES</t>
  </si>
  <si>
    <t>Jefe Oficina Asesora de Planeacion y Sistemas / Tecnico II .</t>
  </si>
  <si>
    <t>Jefe Oficina Asesora de Planeacion y Sistemas / Profesional VIII .</t>
  </si>
  <si>
    <t>Jefe Oficina Asesora de Planeacion y Sistemas  / Profesional VIII  / Tecnico II Y I</t>
  </si>
  <si>
    <t>Actualización y socialización del procedimiento  REVISION POR LA DIRECCION</t>
  </si>
  <si>
    <t xml:space="preserve">Actualización del procedimiento  AUTORREGULACIÓN Y GESTION ETICA EN EL FPS ESDESDIGPT03 </t>
  </si>
  <si>
    <t>Procedimiento Actualizado</t>
  </si>
  <si>
    <t>JEFE OFICINA ASESORA DE PLANEACION/ PROFESIONALES III</t>
  </si>
  <si>
    <t>Incremento en las cargas de trabajo para el personal del proceso que ha impedido la revisión exhaustiva de los procedimientos existentes</t>
  </si>
  <si>
    <t>PRESENTAR EL FOLLETO TRAMITES DE LA ENTIDAD A OPS PARA REVISION TECNICA</t>
  </si>
  <si>
    <t>REALIZAR REUNION Y DEFINIR CRONOGRAMA PARA LA ELABORACION DEL VIDEO INSTITUCIONAL</t>
  </si>
  <si>
    <t>Informe de Gestión</t>
  </si>
  <si>
    <t>Actualizar y adoptar  mediante acto administrativo los  Documentos: Guia de protocolos de atención al Ciudadano y procedimiento tratamiento buzon de sugerencias a nivel nacional.</t>
  </si>
  <si>
    <t>Recibir la capacitación del tema Producto No Conforme por parte de O.P.S.</t>
  </si>
  <si>
    <t>Actas mensuales de comité de sostenibilidad financiera</t>
  </si>
  <si>
    <t>INCORPORAR LA OBRA AL CONTRATO VIGENTE</t>
  </si>
  <si>
    <t xml:space="preserve">SOLICITAR MEDIANTE CORREO ELETRONICO LA REVISION Y PUESTA EN FUNCIONAMIENTO DEL MAESTRO DE DOCUMENTOS EN LAS DIVISIONES </t>
  </si>
  <si>
    <t>Auditoria Control Interno</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</si>
  <si>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</si>
  <si>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</si>
  <si>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GESTION BIENES TRANFERIDOS</t>
  </si>
  <si>
    <t>31/12/1015</t>
  </si>
  <si>
    <t xml:space="preserve">Falta de Personal </t>
  </si>
  <si>
    <t xml:space="preserve">(Profesional especializado) / Tecnico Adminitrativo  </t>
  </si>
  <si>
    <t>(Profesional especializado) /   (Auxiliar Administrativo)  y Tecnico Administrativo</t>
  </si>
  <si>
    <t>3105/2015</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</si>
  <si>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</si>
  <si>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 xml:space="preserve">Sanear Bienes Inmuebles  Traferidos por los Ferrocarriles Nacionales a FPS  y Gestionar Documentacion. </t>
  </si>
  <si>
    <t>Se realizo un Cronograma para la Realizacion de los Procedimientos el cual se encuentra en la Matriz de Riesgo.</t>
  </si>
  <si>
    <t>Actualizar los Procedimiento del Proceso.</t>
  </si>
  <si>
    <t>Actualizar 18 Procedimientos. Si se presenta el caso eliminar o Crear nuevos Procedimientos.</t>
  </si>
  <si>
    <t>Procedimientos  Actualizados</t>
  </si>
  <si>
    <t>Inmuebles legalizados y Documentos Aprobados</t>
  </si>
  <si>
    <t>Modificar y actualizar el procedimiento "APGRFGCOPT13    LIBROS OFICIALES DE CONTABILIDAD   Y APGRFGCOPT14 con puntos de control.</t>
  </si>
  <si>
    <t>Socializar los cambios introducidos al procedimiento  "APGRFGCOPT13 Y APGRFGCOPT14   LIBROS OFICIALES DE CONTABILIDAD   con puntos de control.</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</si>
  <si>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in </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</si>
  <si>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</si>
  <si>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coordinador Grupo Interno de Trabajo Contabilidad</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</si>
  <si>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</si>
  <si>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Grupo Interno de Trabajo de  Contabilidad</t>
  </si>
  <si>
    <t>22/10/2014
02/03/2015</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</si>
  <si>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</si>
  <si>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Mediante informe a Marzo 30 de 2015 elaborado por la oficina de Planeación y Sistemas se determinó que el avance en la actualización de los procedimientos del SIP sé situó en un 98,81%, quedando pendiente la actualización de 5 procedimientos, correspondientes al  proceso Gestión de  Talento Humano, información que se puede cotejar en la carpeta de apoyo "OPS PLAN DE CONTINGENCIA SIG"</t>
  </si>
  <si>
    <t>98.81%</t>
  </si>
  <si>
    <t>P</t>
  </si>
  <si>
    <t>Para el presente trimestre no se ha tenido avance en la actividad frente al presentado en el trimestre anterior, para el proximo trimestre se tiene contemplado alcanzar la ejecucion de las etapas de diagnostico y formulacion del Plan de Gestion Ambiental.</t>
  </si>
  <si>
    <t>Se  envio para revision tecnica una hoja de vida del indicador informe ejecutivo para la revision por la direccion y se encuentra en ajustes. Informacion que se puede evidenciar mediante correo electronico de la funcionaria encargada de la actualizacion de los indicadores del proceso.</t>
  </si>
  <si>
    <t>Se realizo la actualizaion de la metodologia establecida para la consolidacion del DOFA la cual esta contenida dentro de la Guia Politica Para la Administracion del Riesgo, la cual se presento al equipo operativo y se le realizaron unos ajustes, luego se pidio mediante correo electronico los aportes por parte de los miembros del comite, de los cuales se recibieron y acogieron en su gran mayoria, esta metodologia que se encuentra adecuada para que el comite la analice y sea aprobada, al igual que la matriz DOFA institucional.</t>
  </si>
  <si>
    <t xml:space="preserve">El proceso de atención al ciudadano solicitó atraves de memorando 2015 2200011433 el servicio de impresión de los folletos y ademas solicitó una reunión el dia marzo 8 para unificar criterios  con respcto al video a proyectar </t>
  </si>
  <si>
    <t xml:space="preserve">El proceso de atención al ciudadano actualizói el manual de información  al usuario  en salud atraves del acto administrativo Resolución 0303 De  Marzo 2 de 2015 y socializado por emdio de correo a todos los funcionarios de la entidad  y los puntos administrativos  de Bogota el dia 09/03/2015 </t>
  </si>
  <si>
    <t>T</t>
  </si>
  <si>
    <t>Se realizó una reunión con el subdirecctor de prestaciones sociales el coordinador de prestacciones el profesionl VIII de atención al ciudadano para establer alguno punto de relevancia entre ellos  establecer los mecanismos eficaces para la retroalimentación del usuario sobre el resultado de análisis de encuestas, buzon de sugerencias  lo cual quedo palmado en el acta del dia 04/03/2015, estos se puede evidenciar en las actas desarrollada  de subdirecciones de prestaciones sociales. se encuentra documentados en la GUIA de protocolo de atención al ciudadano</t>
  </si>
  <si>
    <t>El proceso de atención al ciudadano se encuentra implentamdo los mecanismos</t>
  </si>
  <si>
    <t xml:space="preserve">El proceso de atención al ciudadano entrego el informe de gestión incluyendo el analisis de administración de mecanismios de participacion ciudadana el dia 16/03/2014 la oficina asesora de planeacion y sistemas como insumo para el informe general de la audiencia publica </t>
  </si>
  <si>
    <t xml:space="preserve">El proceso de atención al ciudadano actualizó el manual de información  al usuario  en salud atraves del acto administrativo ResolucióN 0303 De  Marzo 2 de 2015 y socializado por medio de correo a todos los funcionarios de la entidad  y los puntos  administrativos  fuera de  Bogota el dia  09/03/2015  </t>
  </si>
  <si>
    <t xml:space="preserve">El proceso de atención al ciudadano actualizó el procedimiento MIAACGCDPT04    CONTROL DE LA GESTIÓN DE LAS PQRSD CONSOLIDADO atraves del acto administrativo Resolución No. 0337 - 05/03/2015 y socializado por emdio de correo a todos los funcionarios de la entidad  y los puntos adminide la entidad  y los puntos administrativos  fuera de  Bogota el dia 25/03/2015 </t>
  </si>
  <si>
    <t xml:space="preserve">El proceso de atención al ciudadano actualizó el l formato DE REPORTE MENSUAL DEL REGISTRO Y SEGUIMIENTO DE PETICIONES, QUEJAS, RECLAMOS SUGERENCIAS Y/O FELICITACIONES, DENUNCIAS (PQRSD) POR DEPENDENCIAS.O atraves del acto administrativo Resolución No. 0337 - 05/03/2015 y socializado por emdio de correo a todos los funcionarios de la entidad  y los puntos adminide la entidad  y los puntos administrativos  fuera de  Bogota el dia 25/03/2015 </t>
  </si>
  <si>
    <t>El proceso de atención al ciudadano unifició este procedimeito con el gestión documental anteriormente dominidado CORRESPONDENCIA EXTERNA RECIBIDA PRESENCIAL  y quedó  el APGDOSGEPT18 PROCEDIMIENTO REVISION Y RADICACIÓN DE CORRESPONDENCIA EXTERNA   RECIBIDA PRESENCIAL versión 5 .0  el cual fue actualizado  atraves del acto administrativo Resolución 0303 De  Marzo 2 de 2015 y socializado por emdio de correo a todos los funcionarios de la entidad  y los puntos administrativos  fuera de  Bogota el dia 25/03/2015</t>
  </si>
  <si>
    <t xml:space="preserve">El proceso de atención al ciudadano actualizó la  GUÍA DE PROTOCOLOS PARA LA ATENCIÓN AL CIUDADANO  atraves del acto administrativResolución 0352 de 11/03/2015   y socializado por emdio de correo a todos los funcionarios de la entidad  y los puntos adminide la entidad  y los puntos administrativos  fuera de  Bogota el dia 13/03/2015 </t>
  </si>
  <si>
    <t>El procedimiento de atención al ciudadano socializó los siguientes documentos: formato DE REPORTE MENSUAL DEL REGISTRO Y SEGUIMIENTO DE PETICIONES, QUEJAS, RECLAMOS SUGERENCIAS Y/O FELICITACIONES, DENUNCIAS (PQRSD) POR DEPENDENCIAS ,FORMATO DE PETICIONES, QUEJAS, RECLAMOS , SUGERENCIAS y/o FELICITACIONES Y DENUNCIAS VERSIÓN: 3.0 FORMATO DE ENTREGA DE LA CARTA DE DERECHOS  Y DEBERES  DEL AFILIADO Y DE DESEMPEÑO VERSIÓN: 2.0socializado por medio de correo a todos los funcionarios de la entidad  y los puntos adminide la entidad  y los puntos administrativos  fuera de  Bogota el dia 13/03/2015 ,  manual de información  al usuario  en salud, CARTA DE DERECHOS Y DEBERES DE LOS AFILIADOS Y DEL PACIENTE Y DE DESEMPEÑO , FORMATO ENCUESTA DE ENTREGA DE LA CARTA DE DERECHOS Y DEBERES DEL AFILIADO Y DEL PACIENTES Y DE DESEMPEÑO, FICHA DE CARACTERIZACION DE PROCESO - ATENCIÓN AL CIUDADANO versión 4.0 socilizado el dia 09/03/2015  APGDOSGEPT18 PROCEDIMIENTO REVISION Y RADICACIÓN DE CORRESPONDENCIA EXTERNA   RECIBIDA PRESENCIAL versión 5 .0 MIAACGCDPT04    CONTROL DE LA GESTIÓN DE LAS PQRSD CONSOLIDADO versión 4.0 socilizado el dia 25/03/2015</t>
  </si>
  <si>
    <t xml:space="preserve">El proceso de atención al ciudadano a solicitado varias veces al GIT Talento Humano pero no se ha recicibio respuesta por parte del mismo esto se puede evidenciar en  correo electronico claudiadr@fondo . </t>
  </si>
  <si>
    <t>El proceso no ha desarrollado Plan de mejoramiento porque ninguno de los funcionarios de planta obtuvo calificacion minima</t>
  </si>
  <si>
    <t xml:space="preserve">Durante el primer trimestre se presentaron 605 PQRSD  de las cuales se resolvieron 406 quedan pendientes 199 dan un cumplimiento de 67% estos se puede evidenciar en el FORMATO DE REPORTE MENSUAL DEL REGISTRO Y SEGUIMIENTO DE PETICIONES, QUEJAS, RECLAMOS SUGERENCIAS Y/O FELICITACIONES, DENUNCIAS (PQRSD) POR DEPENDENCIAS </t>
  </si>
  <si>
    <t>el proceso de atención al ciudadano asistió a la Producto No Conforme por parte de O.P.S el dia 03/03/2015 esto se puede evideniciar en la Lista de Asistencia a la capacitacion del producto no conforme del GIT Talento Humano</t>
  </si>
  <si>
    <t>El proceso de atención al ciudadano revisó el normagrama del proceso y solicitóel dia 06/03/2015 a traves de correo electronico   al funcionario encargado de realizar las modificaciones del mismo . Esto se puede evidenciar   en el correo electonico roselys@fondo</t>
  </si>
  <si>
    <t xml:space="preserve">El procedimiento de Carnetizacion de afiliados al servicio de Salud fue enviado a comité el dia 09 de Marzo del 2015  y fue devuelto para ajustes </t>
  </si>
  <si>
    <t>SI</t>
  </si>
  <si>
    <t>El procedimiento MIGSSGSSPT02 fue eliminado mediante resolucion No 0221 del 18 de Febrero del 2015.</t>
  </si>
  <si>
    <t>Con memorando 20153440000283 del 30-01-2015 se remitio archivo correspondiente a los años 2000,2001,2002,2003,2008  y 2009.</t>
  </si>
  <si>
    <t>Se estima remitir al 20 de abril 2015 el archivo correspondiente al año 2011</t>
  </si>
  <si>
    <t>Se estima remitir al 25 de mayo de 2015 el archivo fisico del año 2012. Se aclara que  según indicacion del funcionario responsable del archivo en capacitacion realizada en el mes de Diciembre de 2014 en Bogota, los expedientes se debe remitir con expediente virtual a partir del año 2013.</t>
  </si>
  <si>
    <t>ANTE LAS QUEJAS PRESENTADAS POR LOS USUARAIOS A LA SUPERSALUD, SE HACE REMISION VIA CORRO ELECTRONICO AL CONTRATISTA PARA ASI AGILIZAR EL PROCESO DE SOLUCION Y RESPUESTA A LOS USUARIOS,  COMO SE PUEDE EVIDENCIAR EN CORREOS ENVIADOS A LA FUNDACION MEDICO PREVENTIVA,  LOS CUALES REPOSAN EN LAS CARPETAS DE QUEJAS Y RECLAMOS</t>
  </si>
  <si>
    <t>SE HAN ENVIADOS  VARIOS OFICIOS AL DR. LUIS ALBERTO SEGURA  CON NUMEROS DE RADICADOS  20133420002423 DE FECHA 30/12/2013, DONDE SE SOLICITA LA ACTUALIZACION DE LAS CUENTAS PERSONALES Y OFICIO  Nº 20143420000413 DE FECHA 17/02/2014, CON COPIA A CONTROL INTERNO,  NUEVAMENTE  SOLICITANDO LA ACTUALIZACION DE LAS CUENTAS PERSONALES Y LA COLOCACION DE LA ETIQUETAS A LOS ELEMENTOS QUE SE ENCUENTRAN SIN IDENTIFICAR Y A  LA FECHA NO SE HA OBTENIDO RESPUESTA DE FONDO POR PARTE DE LA DIVISION ADMINISTRATIVA.</t>
  </si>
  <si>
    <t xml:space="preserve">El proceso  de atención al ciudadado establecio un plan de contigencia de  las actividades establecidas en los planes PMI y PMR indicando que acciones para subsanar las misma esto se puede evidenciar en los PMI y PMR e plan impreso </t>
  </si>
  <si>
    <t xml:space="preserve">La ficha de caracterizacion del proceso fue actualizada y aprobada  con la inclusion de los numerales de la NTC - GP 1000 mediante resolucion No 0221 del 18 de Febrero del 2015. </t>
  </si>
  <si>
    <t>Actividad que esta a la espera de redefinirse debido a que no se tiene claro cuales son los procedimientos</t>
  </si>
  <si>
    <t xml:space="preserve">El procedimiento MIGSSGSSPT01 fue enviado a trasversalidad </t>
  </si>
  <si>
    <t>El procedimeinto MIGSSGSSPT03 fue enviado a trasversalidad el dia 30 de Marzo del 2015 mediante correo electronico (josea@fondo)</t>
  </si>
  <si>
    <t xml:space="preserve">El manual de Interventoria de la entidad fue aporbado mediante resolucion No 0303 del 02 de Marzo del 2015 </t>
  </si>
  <si>
    <t>Mediante correo electronico se emitio el concepto sobre la normatividad aplicable al proceso</t>
  </si>
  <si>
    <t>Se actualizo la ficha de caracterizacion mediante Resolucion No0221 del 18 de Febrero del 2015 con un 100%
el procedimiento de Carnetizacion de usuarios de salud fue enviado a comité el dia 09 de marzo del 2015 el cual fue devuelto para ajustes con un 70%.
el procedimiento Auditoria medica en punto de Atencion se encuentra en trasversalidad con un 40%</t>
  </si>
  <si>
    <t>La ficha de caracterizacion del proceso fue socializado el dia 02 de Marzo del 2015 mediante correo electronico. 
El procedimiento de carnetizacion de usuarios de servicios de salud y el procedimiento de auditoria medica en punto de atencion dependen de la actividad anterior</t>
  </si>
  <si>
    <t xml:space="preserve">Fue enviada la relacion de los implementos a cargo mediante oficio 20143434000533 DEL 28 de  Febrero de 2014 a la oficina encargada y se se esta a la espera del envio de las cuentas personales, </t>
  </si>
  <si>
    <t>Con memorandos 20143440000103 del 9-01-2014 se notifico la solicitud de personal para remision  de archivo.</t>
  </si>
  <si>
    <t>Con memorando 20153440001123 del 16-03-2015 se remitio archivo correspondiente al año 2010</t>
  </si>
  <si>
    <t xml:space="preserve">El archivo correspondientes a los años 2009, 2010, 2011, 2012 fue transferido al archivo central mediante Oficio GSSBT - 529 </t>
  </si>
  <si>
    <t xml:space="preserve">Fue enviada la relacion de los implementos a cargo mediante oficio GSSBT- 308 a la oficina encargada y se se esta a la aespera del envio de las cuentas personale, </t>
  </si>
  <si>
    <t>Mediante Acta No 01 del 2015 se realizo mesa de trabajo con el proceso de TICS en la cual  se compremetieron incluir dentro de los items actuales en la opcion consulta de tramites los siguientes items. Nombres, apellidos del causante del derecho o prestacion que se reclama , tipo de documento de identidad, numero de documento.</t>
  </si>
  <si>
    <t>Mediante Resolucion No 0303 del 02 de Marzo del 2015 fueron aprobados los siguientes documentos del SIG: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t>
  </si>
  <si>
    <t>LOS SIGUIENTES DOS PROCEDIMIENTOS  1,TRASLADO PUNTO DE PAGO DE PENSION.
2, RETIRO DE PENSIONADO POR FALLECIMIENTO SURTIERON TRASVERSALIDAD Y A LA FECHA  FUERON DEVUELTOS CON LAS RESPECTIVAS CORRECCIONES, Y
LOS SIGUIENTES TRES PROCEDIMIENTOS 
1, INCLUSION PENSIONADOS EN NOMINA    
2, TRASLADO A OTRA EPS O ENTIDAD DEL REGIMEN COMÚN.
3, DESCUENTOS POR EMBARGOS SE ENCUENTRAN EN REVISION TECNICA</t>
  </si>
  <si>
    <t xml:space="preserve">esta actividad se encuentra  programada para el 27 de mayo del 2015 por el GIT de atencion al ciudadano y Gestion documental por lo tanto No Aplica. </t>
  </si>
  <si>
    <t xml:space="preserve">se envio memorando SPS - 20153000014853 del 02 de Marzo del 2015 solicitando el envio de la actualizacion del normograma con las leyes y normas que apliquen al proceso GIT de prestaciones economicas los primeros 5 dias de cada mes. </t>
  </si>
  <si>
    <t>Actualmente  el proceso cuenta con un borrador de las hojas de vida de los indicadores por Proceso y Estrategicos</t>
  </si>
  <si>
    <t xml:space="preserve">Mediante derecho de petición con  memorandos GAD 20152300040461de marzo 18 de 2015, dirigido a la Oficina de Registro de Instrumentos públicos de la ciudad de Cali, GAD 20152300040481 marzo 18 de 2015 dirigido a la Oficina de Registro de Instrumentos públicos de la ciudad de Armenia, GAD 20152300040851 del marzo 19 2015 dirigido a la Oficina de Registro de Instrumentos públicos de la ciudad de Neira Caldas, GAD 201452300040371 de 18 marzo de 2015 dirigido a la Oficina de Registro de Instrumentos públicos de la ciudad de Popayán, GAD 201523000400312 de marzo 18 de 2015, dirigido a la Oficina de Registro de Instrumentos públicos de la ciudad de Santa Bárbara Antioquia, GAD 20152300040431 de marzo 18 de 2015, dirigido a la Oficina de Registro de Instrumentos públicos de la ciudad de Manizales Caldas,  GAD 20152300040521 de marzo 18 de 2015 dirigido a la Oficina de Registro de Instrumentos públicos de la ciudad de Girardot Cundinamarca y GAD 20152300040441 de 18 marzo de 2015 dirigido a la Oficina de Registro de Instrumentos públicos de la ciudad de Buenaventura Valle del  cauca; se solicito expedición de certificados donde conste las personas que figuran como titulares de derecho  reales sujetos a registro o que no aparecen como tal, con el fin de que el FPS pueda iniciar demandas de procesos  de pertenencia sobre los 59 bienes inmuebles que figuran pendiente de transferir del Ministerio de Transporte, ante la negativa de dicho Ministerio de realizar la transferencia de inmuebles. Los certificados para proceso de pertenencia se solicitan dando cumplimiento artículo 375 de código  procedimiento Civil, Ley 1564 de 2012.
Actualmente el FPS  se encuentra en espera que se expidan dichos Certificados con fin de determinar las acciones a seguir. 
En lo relacionado con inmuebles de villa vieja Huila se instauro queja ante la Procuraduría General de Nación por cuanto el alcalde municipio de Villa vieja título inmuebles a particulares; estamos pendiente de las acciones tomadas por parte la Procuraduría 
</t>
  </si>
  <si>
    <t>Actualmente esta Pendiente de calculo de perjuicios economicos  por parte de la Subdirección Financiera para poder instaurar la demanda Reinvicatoria del bien inmueble, de acuerdo al Codigo General del Proceso - Ley 1564 de 2012 articulo 206, la cual se solicito con memorando GAD 20152300005753 de enero 28 de 2015</t>
  </si>
  <si>
    <t>Mediante Otrosi Modificatorio No 02 al contrato 054 de 2013, suscrito con La Lonja de Propiedad Raiz de los municipios de Cundinamarca - LONJACUN SAS, dentro del objeto, se incluyo realizar entre otras actividades la consecucion de listados catastrales que demuestren que los inmuebles sin identificar por el FPS pueden ser encontrados o contrariamente ser dados de baja. Pendiente de llevar el tema al comite de Sostenibilidad Financiera.</t>
  </si>
  <si>
    <t>N/A hasta no obetner desicisión por parte  del comité de Sostenibilidad Financiera</t>
  </si>
  <si>
    <t>Para el mes de abril de 2015 el proceso realizará estudios previos para la venta de bienes inmuebles</t>
  </si>
  <si>
    <t xml:space="preserve">En lo relacionado con inmuebles de villa vieja Huila se instauro queja ante la Procuraduría General de Nación por cuanto el alcalde municipio de Villa vieja título inmuebles a particulares; estamos pendiente de las acciones tomadas por parte la Procuraduría 
</t>
  </si>
  <si>
    <t xml:space="preserve">El procedimiento arrendamiento de Bienes Inmuebles  códigoAPGBTGADPT15 el día 17 de junio de 2014 se remitió a transversalidad a todos los funcionarios de la entidad  mediante correo electrónico- carpeta 230.52.03 Plan de Mejoramiento Institucional. A solicitud del comité, se  le solicitó al dr. Julio Cardenas para que incopore las actividades referentes  contables en el procedimiento en el mes de septiembre de 2014 y en diciembre 30 de 2014 se le volvió a reiterar mediante correo electrónico que incorpore en el procedimiento las actividades. Evidencia en la  carpeta 230.52.03 Plan de Mejoramiento Institucional.
En el mes de marzo de 2015 se realizó reunión con financiera y se concluyo que se incluyeran las actividades del procedimiento falta remitirlo nuevamente a la Oficina de planeación y Sistemas para revisión técnica.
</t>
  </si>
  <si>
    <t>No se ha iniciado la ejecución de la meta</t>
  </si>
  <si>
    <t>El avaluo de los bienes inmuebles se realiza  de acuerdo a las solicitudes de interes de compra que radiquen en la entidad, de acuerdo a las solicitudes recibidads el Fondo suscribio contrato No. 050 de2014 con la firma Lonja de Propiedad Raiz de los Municipios de Cundinamarca SAS- LONJACUN SAS, para ralizar avaluó técnico 24 inmuebles de propiedad del Fondo los cuales ya fueron entregados por la firma, los cuales ya fueron entregados y estan archivados en las carpetas de los respectivos bienes. Es improcedente realizar el avlauo de todos los inmuebles ya que varios de ellos estan pendiente de saneamiento, otros no hay interesados en la compra y la entidad no cuenta con recursos suficientes.</t>
  </si>
  <si>
    <t xml:space="preserve">Al 31 de marzo se realizo  los ajustes  sugeridos por la Oficina de Planeación y Sistemas al procedimiento   BAJA DE BIENES MUEBLES PÓR OBSOLECENCIA, INSERVIBLES ONO NECESARIOS , evidencia que se puede observar en la intranet de la funcionaria Ilba  </t>
  </si>
  <si>
    <t xml:space="preserve">En el mes de marzo de 2015 se realizó reunión con financiera y se concluyo que se incluyeran las actividades del procedimiento falta remitirlo nuevamente a la Oficina de planeación y Sistemas para revisión técnica.
El proceso de Gestión Bienes transferido realizo un cronograma de actualización de procedimientos el cual tiene fecha límite a mayo 31 de 2015.
El 20 de febrero de 2015 se radicaron ante la Oficina de Planeación y sistemas 3 procedimientos: Avaluó Técnico de bienes Muebles código APGBTGADPT01, Venta de bienes Muebles código APGBTGADPT03 y en febrero 25 de 2015 aprovechamiento de bienes muebles código APGBTGADPT02
El 31 de marzo se realizó  los ajustes  sugeridos por la Oficina de Planeación y Sistemas al procedimiento   BAJA DE BIENES MUEBLES PÓR OBSOLECENCIA, INSERVIBLES ONO NECESARIOS , evidencia que se puede observar en la intranet de la funcionaria Ilba  
El procedimiento arrendamiento de Bienes Inmuebles  códigoAPGBTGADPT15 el día 17 de junio de 2014 se remitió a transversalidad a todos los funcionarios de la entidad  mediante correo electrónico- carpeta 230.52.03 Plan de Mejoramiento Institucional. A solicitud del comité, se  le solicitó al dr. Julio Cardenas para que incopore las actividades referentes  contables en el procedimiento en el mes de septiembre de 2014 y en diciembre 30 de 2014 se le volvió a reiterar mediante correo electrónico que incorpore en el procedimiento las actividades. Evidencia en la  carpeta 230.52.03 Plan de Mejoramiento Institucional.
En el mes de marzo de 2015 se realizó reunión con financiera y se concluyo que se incluyeran las actividades del procedimiento falta remitirlo nuevamente a la Oficina de planeación y Sistemas para revisión técnica.
</t>
  </si>
  <si>
    <t>La entidad suministro en el mes de Marzo 2015 dos funcinaras para la ejecución del plan de contigencia al proceso Gestion Bienes Transferidos</t>
  </si>
  <si>
    <t>Con  Resolución 0433 de Marzo 20 de 2015 fue aprobada la Caracterización del proceso</t>
  </si>
  <si>
    <t>Con Acta 20 de marzo de 2015 se socializo la caracterización del proceso a todos los funcionario</t>
  </si>
  <si>
    <t>No Aplica para el Periodo a Evaluar</t>
  </si>
  <si>
    <t xml:space="preserve">El procedimiento: Actualización de cuentas personales"    fue remitido  a todos los funcionarios del FPS para transversalidad  mediante intranet de la funcionaria Ilba Corredor el dia 20 de marzo de 2015
El procedimiento  reembolsos de caja menor código APGSAGADPT20 fue aprobado con la Resolución No. 131 de enero 30 de 2014
</t>
  </si>
  <si>
    <t>El procedimiento: Actualización de cuentas personales"    fue remitido  a todos los funcionarios del FPS para transversalidad  mediante intranet de la funcionaria Ilba Corredor el dia 20 de marzo de 2015. El procedimiento  reembolsos de caja menor código APGSAGADPT20   fue aprobado con la Resolución No. 131 de enero 30 de 2014. Se socializo con acta No. 01 de fecha marzo 26 de a todos los funcionarios del Fondo vía correo (todas las ciudades y los funcionarios de la ciudad de Bogotá  el mismo día) carpeta 230.52.03 Plan de Mejoramiento Institucional año 2014</t>
  </si>
  <si>
    <t xml:space="preserve">con la selección abreviada de menor cuantía adjudicada en octubre 2 de 2014 mediante resolución 2524 de 2014 la entidad adquirio una solucion integral para el control de inventarios (bienes devolutivos) la cual pretende marcar la totalidad de los elementos asignados a los funcionarios con la tecnologia RFID. Por lo anterior en el momento que se  termine la implementacion del sistema el GIT verificará y marcará los elementos ingresando la informacion al nuevo software para su control.    </t>
  </si>
  <si>
    <t>Con corte a marzo 31 de 2015 se crearon el 100% de los expedientes virtuales en el aplicativo ORFEO del proceso de SERVICIOS ADMINISTRATIVOS. Se puede evidenciar en el aplicativo Orfeo del proceso</t>
  </si>
  <si>
    <t>El proceso Gestión Servicios Administrativos actualizo el procedimiento     CONTROL DE SERVICIOS PUBLICOS código APGSAGADPT18 se envió a tranversalidad  a todos los funcionarios del FPS mediante correo intranet de la funcionaria Ilba Corredor el dia 20 de marzo de 2015.</t>
  </si>
  <si>
    <t xml:space="preserve">Teniendo en cuenta que para la realización de este informe es necesario contar con el tarificador instalado en el servidor y con los accesos necesarios para la funcionaria asignada, este Grupo interno de trabajo mediante memorando GAD 20142300069353 de fecha agosto 23 de 2014 reitera la solucitud realizada inicialmente el dia 8 de agosto de 2014 a través del correo electrónico a la oficina Asesora de planeación y sistemas </t>
  </si>
  <si>
    <t>El procedimiento: Actualización de cuentas personales"    fue remitido  a todos los funcionarios del FPS para transversalidad  mediante intranet de la funcionaria Ilba Corredor el dia 20 de marzo de 2015</t>
  </si>
  <si>
    <t xml:space="preserve">Con la selección abreviada de menor cuantía adjudicada en octubre 2 de 2014 mediante resolución 2524 de 2014 la entidad adquirio una solucion integral para el control de inventarios (bienes devolutivos) la cual pretende marcar la totalidad de los elementos asignados a los funcionarios con la tecnologia RFID. Por lo anterior en el momento que se  termine la implementacion del sistema el GIT verificará y marcará los elementos ingresando la informacion al nuevo software para su control.    </t>
  </si>
  <si>
    <t xml:space="preserve">El  procedimiento se envio a revicion   el dia  05/03/2015 </t>
  </si>
  <si>
    <t xml:space="preserve">Depende de la actividad anterior </t>
  </si>
  <si>
    <t>La lista de chequeo fue enviada    a planeacion para su revision    05/03/2015</t>
  </si>
  <si>
    <t xml:space="preserve">Se envio para su revision a planeacion   el   dia  05/03/2015 </t>
  </si>
  <si>
    <t xml:space="preserve">La actividad depende  de la anterior </t>
  </si>
  <si>
    <t xml:space="preserve">SI </t>
  </si>
  <si>
    <t>El 4 de marzo del 2015 con el acta 003  se efectuo  un comité  con el fin de presentar el  informe de avalaluos de  bienes muebles  que se encuetran  en la bodegas del corzo   asu vez tambien se presento  los saldos de las  operaciones reciprocas con ferrovias  con el fin de detarminar  el tratamiento  aestos registros conatables de dicha acta se establecieron unos compromisos y acuerdos por parte de las coordinaciones  GIT servicios Administrativo GIT Contabilidad y   Oficina de    control interno  para la siguiente reunion.</t>
  </si>
  <si>
    <t xml:space="preserve"> Con la reunion efectuada  en el  comite de sostenibilidad Financiera  con fecha  04/03/2015 ,  la Secretaria General Y la oficina de control interno solicitaron reunion en la Contaduria General  de la Nacion   con el fin  de determinar   el desenlace  de los  registros  efectuados  por operaciones reciprocas con la entidad  Ferro vias en liquidacion  Reunion  que  se llevo acabo en el mes de marzo y de la cul se definieron unas actividades a realizar  por el GIT Servicios  Administrativos  GIT Contabilidad </t>
  </si>
  <si>
    <t>El comité de Sostenibilidad Financiera sesionó el día 4 de Marzo de 2015 como se evidencia en el ACTA  001 donde se trató el tema del Resultado del Avalúo de  27,279 ítems   de bienes muebles que han  cumplido  su vida util  y es necesario  realizar  su baja   y el tema de la Cuenta de Ferrovías</t>
  </si>
  <si>
    <t xml:space="preserve"> Mediante  el  cronograma  para  de la actualizacion de los procedimientos programados para el mes de marzo   se entregaron a planeacion los siguientes:Comprobante  Nomina de Empleados ,Declaracion De Ingrasos  y Patrimonio Dian,formato   Impuestos  Departamentales  ,formato  retencion  en la fuente  iva  e ica  Eliminacion de control de  pagos.  </t>
  </si>
  <si>
    <t xml:space="preserve">N/A  PARA ES VIGENCIA </t>
  </si>
  <si>
    <t xml:space="preserve">La subdirectora envio  correo electronico   para la  revision de ficha de caracterizacion  </t>
  </si>
  <si>
    <t>En el primer trimestre   las conciliaciones  entre procesos   tiene  un plazo mas extenso   por el  cierre de la vigencia del año 2014 presentado a la Contaduria General de la Nacion y la normatividad a aplicar para el año 2015  definida  por esa  entidad   Memorando 20154200023353</t>
  </si>
  <si>
    <t>El día seis de marzo el procedimiento fue enviado a revisión técnica el procedimiento correspondencia externa enviada por servientrega y/o mensajero</t>
  </si>
  <si>
    <t>El procedimiento MIAACGCDPT04    CONTROL DE LA GESTIÓN DE LAS PQRSD CONSOLIDADO atraves de la Resolución No. 337 - 05/03/2015</t>
  </si>
  <si>
    <t>socializado por emdio de correo a todos los funcionarios de la entidad  y los puntos adminide la entidad  y los puntos administrativos  fuera de  Bogota el dia 25/03/2015 .</t>
  </si>
  <si>
    <t>Fue modificado y aprobado el procedimiento APGDOSGEPT18 PROCEDIMIENTO REVISION Y RADICACIÓN DE CORRESPONDENCIA EXTERNA   RECIBIDA por medio de la resolución 303 del 2 de marzo del 2015</t>
  </si>
  <si>
    <t>Este procedimiento fue  socializado por emdio de correo a todos los funcionarios de la entidad  y los puntos administrativos  fuera de  Bogota el dia 25/03/2015</t>
  </si>
  <si>
    <t>El programa de gestión documental fue elaborado y aprobado mediante resolución 2525 del 2 de octubre de 2014, correspondencia externa recibida presencial aprobado por medio de la resolución 303 del 2 de marzo del 2015; seguimiento a la administración de las historias pensionales aprobado pormedio de resolución 3202 del 18 de diciembre del 2014  ; seguimiento a la administración de los archivos de gestión aprobado por medio la resolución 2991 del 18 de noviembre del 2014.  El procedimiento correspondencia externa enviada por servientrega  y/o mensajero fue enviado a revisión técnica el día 6 de marzo del 2015</t>
  </si>
  <si>
    <t>El procedimiento fue socializado por medio de acta número 51 del 23 de diciemre del 2014,  el procedimiento seguimiento a las admistración y custodia de las historias pensionales se realizó por medio de acta número 53 del día 22 de diciembre del 2014, evidencia consignada en la carpeta "socialiación de procedimientos".  El procedimientos correspondencia externa recibida presencial fué socializado  por medio de corre eltrónico el dia 25 de marzo del 2015, evidencia consignada en el équipo de cómputo del profesional de atención al ciudadano</t>
  </si>
  <si>
    <t>Al 31 de marzo se han digitalizado 673 carpetas de las 624 programadas representados en 44163 folios, evidencia consignada en el aplicativo encargado de guardar la información</t>
  </si>
  <si>
    <t>El dia 27 de marzo del 2015 fue entregado a la oficina de gestión documental  por parte del GIT compras, bienes y servicios administrativos el aparato encargado de tomar la temperatura y medir la humedad relativa al archivo central</t>
  </si>
  <si>
    <t xml:space="preserve">El Procedimiento APGTSOPSPT03 - SOPORTE TECNICO A USUARIOS, se envio para revision Tecnica el  09/02/2015 y devuelto a este proceso para correcciones el 16/03/2015 y el cual se encuentra en proceso de correccion. </t>
  </si>
  <si>
    <t>Esta actividad depente de la anterior</t>
  </si>
  <si>
    <t>Se envio correo electronico a todas las divisiones para la revision y funcionamiento de la INTRANET, el 03/03/2015; del cual no  se recibio ningun correo de vuelta solicitando acompañamiento y/o fallas, sin embargo se realizo el acompañamiento a cartagena previo a la visita del ente certificador y se subsanaron algunos inconvenientes encontrados.</t>
  </si>
  <si>
    <t>El pasado 26 de Febrero del 2015 fue radicado para revisión técnica  la actualización del procedimiento INFORME ANUAL DEL SISTEMA DE CONTROL INTERNO CONTABLE; a la fecha del seguimiento no hemos recibído respuesta de OPS.
Evidencias que se encuentran archivadas en la TRD 1104101.</t>
  </si>
  <si>
    <t>El cumplimiento de esta meta depende de la meta anterior.</t>
  </si>
  <si>
    <t>El procedimiento se encuentra en actualizacion por lo tanto no se ha realizado la socializacion.</t>
  </si>
  <si>
    <t>2.9</t>
  </si>
  <si>
    <t>0.20</t>
  </si>
  <si>
    <t>El procedimiento fue radicado el dia  lunes 6 de abril del 2015 en la oficina de Planeacion y Sistemas informacion que se puede evidenciar con la encargada de radicar los documentos.</t>
  </si>
  <si>
    <t>No se tuvo avance ya que a la funcionaria que se asigno esta actividad no conocia el instructivo el cual debia estudiar, analizar y entender para poder darlo a conocer, esta actividad se llevara a cabo el dia martes 14 de abril del 2015.</t>
  </si>
  <si>
    <t>Esta actividad esta sujeta al Plan Anual de Capacitacion Institucional, se esta a la espera de que se cumpla la progracion establecida por le GIT Gestion Talento Humano.</t>
  </si>
  <si>
    <t xml:space="preserve">Se realizó cronograma de Seguimiento a cada uno de los procesos con fecha del 1 al 20 de Marzo, verificando avance en las acciones preventivas implementadas, el cumpliemiento de esta actividad se puede verificar en formato fisico con firma y fecha de los encargados de documentar acciones. </t>
  </si>
  <si>
    <t>Durante el primer semestre del 2015 mediante resolucion 0303 del 2 de marzo del 2015 se aprobo  la MATRIZ DE IDENTIFICACION DEL PRODUCTO Y/O SERVICIO NO CONFORME , informacion que se puede evidenciar en la intranet de la entidad.</t>
  </si>
  <si>
    <t>Durante el primer semestre del 2015 mediante resolucion 0303 del 2 de marzo del 2015 se aprobo el procedimiento CONTROL DE SERVICIO NO CONFORME PEMYMOPSPT08, informacion que se puede evidenciar en la intranet de la entidad.</t>
  </si>
  <si>
    <t>Durante el primer semestre del 2015 mediante resolucion 0303 del 2 de marzo del 2015 se aprobo toda la metodologia establecida para el control del producto y/o servicio no conforme la cual esta conformado por, el procedimiento CONTROL DE SERVICIO NO CONFORME PEMYMOPSPT08, la mMatriz de Identificacion del Producto y/o Servicio No Conforme y el formato de reporte y seguimiento del Producto No Conforme, informacion que se puede evidenciar en la intranet de la entidad.</t>
  </si>
  <si>
    <t>Los dias 9 y 10 del mes de marzo del 2015 se realizaron mesa de trabajo con los procesos misionales donde se les socializo la nueva metodologia para la administracion del producto y/o servicion no conforme y se capacito mediante practica la manera de iligenciar el formato de informe de los productos y/o servicio no conformes identificados y el tratamiento a realizar. tambien se realizo una capacitacion para todos los funcionarios de la entidad los dias 3 y 4 de marzo del 2015 informacion que se puede verificar mediante las lista de asistencia a capacitacion que reposan en el proceso de Gestion de Talento Humano.</t>
  </si>
  <si>
    <t>Se realizo una capacitacion para todos los funcionarios de la entidad los dias 3 y 4 de marzo del 2015 informacion que se puede verificar mediante las lista de asistencia a capacitacion que reposan en el proceso de Gestion de Talento Humano.</t>
  </si>
  <si>
    <t>Se consolidó el Plan de Accion del Proceso Gestion de Cobro según las actividades programadas  por el mismo y según las necesidades.  Se evidencia en memorando reitido a OPS de fecha 09-ene-15</t>
  </si>
  <si>
    <t>En la última revisión de los hallazgos por parte de la dicción general, esta actividad se dejó bajo la responsabilidad del GIT bienes, compras y servicios administrativos</t>
  </si>
  <si>
    <t>Se evidencia informe con corte a 30 de marzo de 2015, mediante el cual se establece un grado de cumplimiento del 98,81% de cumplimiento.  A la fecha del seguimiento se encuentran pendientes de actualizar 5 procedimientos, los cuales se encuentran a cargo del GIT de Talento Humano.</t>
  </si>
  <si>
    <t>A</t>
  </si>
  <si>
    <t xml:space="preserve">LINA MORALES SARMIENTO </t>
  </si>
  <si>
    <t>NO SE EVIDENCIA AVANCE DE LA META PROGRAMADA EN EL PERIODO INFORMADO.</t>
  </si>
  <si>
    <t>Para el periodo informado el proceso no presenta avance en la Actualización del procedimiento  AUTORREGULACIÓN Y GESTION ETICA EN EL FPS ESDESDIGPT03 .</t>
  </si>
  <si>
    <t>Para el periodo informado el proceso no presenta avance en la Actualización del procedimiento  REVISION POR LA DIRECCION, motivo por el cual no se ha podido dar cumplimiento a la meta programada.</t>
  </si>
  <si>
    <t>Realizada la revisión de los indicadores de gestión del proceso Direccionamiento estrategico se evidencia que los mismo requieren de modificaciones; asi mismo como acción de mejora de la Revisión por la dirección se requiere establecer indicadores de efectividad.
Igualmente se evidencia la creación de un nuevo indicador el cual se encuentra en revisión tecnica.</t>
  </si>
  <si>
    <t>No se evidencia un avance significativo relacionado con la actualización de la metodologia y construcción de la DOFA institucional; lo anterior debido a que no se ha realizado la reunión con el Equipo Operativo MECI-CALIDAD.</t>
  </si>
  <si>
    <t>Profesional VIII / profesional I</t>
  </si>
  <si>
    <t>Se evidencia la elaboración del Manual de Información al ciudadano en el servicio de Salud mediante la resolución 0303 del 02/03/2015, el cual fue socializado a nivel nacional del pasado 09/03/2015.   no se evidencia la publicación en la intranet en el link http://190.60.243.34/manuales.asp</t>
  </si>
  <si>
    <t>NO, NO SE DA EFICACIA DE LA META TENIENDO EN CUENTA QUE EL DOCUMENTO NO SE ENCUENTRA DISPONIBLE PARA CONSULTA EN EL LINK http://190.60.243.34/manuales.asp</t>
  </si>
  <si>
    <t>La capacitación de Evaluación de Desempeño Laboral y Planes de Mejoramiento Individual sera realizada el proximo 23/04/2015 por un delegado de la CNSC.</t>
  </si>
  <si>
    <t xml:space="preserve">LINA ALEJANDRA MORALES </t>
  </si>
  <si>
    <t>Durante el primer trimestre de 2015 el FPS no pudo garantizar las respuestas oportunas al 100% de las PQRDS, se requiere redefinir la meta con el fin de establer acciones contundentes.</t>
  </si>
  <si>
    <t>SE EVIDENCIA LA ACTUALIZACION DE LOS PROCEDIMIENTO MEDIANTE RESOLUCION 0303 DEL 02/03/2015 ASI:
ACTUALIZACION DE LOS PROCEDIMIENTOS RECONOCIMIENTO PENSION PLENA Y  RECONOCIMIENTO AUXILIO FUNERARIO LOS CUALES SE ENCUENTRAN PUBLICADOS EN LA INTRANET.
ELIMINACION DE 4 PROCEDIMIENTO ASI: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t>
  </si>
  <si>
    <t>LA META ESTABLECIDA NO ES ACORDE A LA NO CONFORMIDAD DETECTADA, SE REQUERE SEA REDEFINIDA CON EL FIN DE MITIGAR LA NO CONFORMIDAD DETECTADA.</t>
  </si>
  <si>
    <t>C</t>
  </si>
  <si>
    <t>mediante correo electronioc (indirai@fondo) del 10 de Abril del 2015 fue enviado a trasversalidad el procedimiento auditorias en punto de atencion.</t>
  </si>
  <si>
    <t>en la pagina de la entidad mediante el link:http://fondo/documents/res02212015.pdf se evidencia resolucion No. 0221 del 18/02/2015 mediante la cual se elimina el procedimiento PROMOCION Y PREVENCION NORMAS TECNICAS PROGRAMACION (MIGSSGSSPT02)</t>
  </si>
  <si>
    <t>En el sistema operativo ORFEO de evidencia el memorando DPAC 20143440000103 del 09-01-2014 por el cual se solicito personal capacitado para realizar la transferencia al archivo central.</t>
  </si>
  <si>
    <t>En el sistema operativo ORFEO se evidencia el memorando DPAC 20153440000283 del 30-01-2015 por el cual se transfieere al archivo central el archivo del año 2009, 2000, 2001, 2002, 2003 y 2008 con su respectiva planilla de transferencia.</t>
  </si>
  <si>
    <t>En el sistema operativo ORFEO se evidencia el memorando DPAC 20153440001123 del 16-03-2015 por el cual se remite la transferencia del archivo del año 2010 al archivo central con su respectiva planilla.</t>
  </si>
  <si>
    <t>Se evidencia acta No. 006 de 0/03/2015 del comite Coordinador del sistema de Control Interno, donde se solicita realizar ajustes al procedimiento Elaboracion de Carnets de salud (MIAACG CDPT18) en el sentido de establecer el 100% de las actividades que realizan las funcionarias de atención al ciudadano.  A la fecha del seguimiento no hay avance en la actualización.</t>
  </si>
  <si>
    <t>REALIZADO EL ANALISIS DE LOS PROCEDIMIENTOS DEL PROCESO GIT DE SALUD SE ESTABLECIO QUE DEBIAN SER MODIFICADOS DOS PROCEDIMIENTOS EN LOS CUALES SE DEBEN INCLUIR LAS ACTIVIDADES DEL SUBDIRECTOR DE PRESTACIONES SOCIALES Y A LA FECHA DEL SEGUIMIENTO EL PROCEDIMIENTO AUDITORIAS MEDICAS EN PUNTOS DE ATENCION SE ENCUENTRA EN TRANSVERSALIDAD Y SEGUIMIENTO CONTRATOS DE PRESTACION DE SERVICIOS DE SALUD  Y DE PROTECCION  ESPECIFICA Y DETECCION TEMPRANA SE ENCUENTRAN APROBADO MEDIANTE LA RESOLUCION 0303 DEL 02/03/2015.  A LA FECHA NO SE EVIDENCIA SOCIALIZACION A LOS MEDICOS AUDITORES.</t>
  </si>
  <si>
    <t>Se evidencia mediante correo electronico del 30/03/2015 (josea@fondo), que fue enviado a transversalidad el procedimiento: FUNCIONAMIENTO COMITÉ TECNICO CIENTIFICO Y PAGO POR CONCEPTOS MEDICAMENTOS, SERVICIOS MEDICOS Y
PRESTACIONES DE SALUD NO POS A CONTRATISTAS 
Codigo:               MIGSSGSSPT03. A LA FECHA DEL SEGUIMIENTO SE ESPERA QUE SEA APROBADO POR PARTE DEL COMITE COORDINADOR DEL SISTEMA DE CONTROL INTERNO Y CALIDAD</t>
  </si>
  <si>
    <t>Mediante link: http://190.60.243.34/PROCESO%20DE%20SERVICIOS%20DE%20SALUD.htm se evidencia la ficha de caracterización del proceso actualizada en su version 3,0 del 18/02/2015 mediante la resolución 0221, incluyendo LOS REQUISITOS DE LA NORMA NTC-GP 1000:2009 Numeral 7,1 7,2,1 7,2,2 Y 7,2,3 7,4,1 7,4,2 7,4,3 7,5,1 7,5,2 7,5,3 7,5,4 , LA MISMA FUE SOCIALIZADA MEDIANTE CORREO ELECTRONICO EL PASADO 02/03/2015 A NIVEL NACIONAL Y A LOS FUNCIONARIOS DEL PROCESO.</t>
  </si>
  <si>
    <t>SI, SE DA EFICACIA A LA META TENIENDO EN CUENTA QUE LOS FUNCIONARIOS INTERVINIENTES EN EL CUMPLIMIENTO DE LA MISMA TIENEN PLENO CONOCIMIENTO DE LAS ACTIVIDADES ESTABLECIDAS EN LA FICHA DE CARACTERIZACION</t>
  </si>
  <si>
    <t>SI, SE DA EFICACIA A LA META TENIENDO EN CUENTA QUE FUERON RETIRADOS LOS PROCEDIMIENTOS DE PYP DEL LISTADO DE DOCUMENTOS DEL SIG.</t>
  </si>
  <si>
    <t>SI, SE ESTABLECE EFICACIA DE LA META TENIENDO EN CUENTA QUE LOS MEDICOS AUDITORES TIENEN CONOCIMIENTO DE LAS ACTIVIDADES ESTABLECIDAS EN EL PROCEDIMIENTO Y SE LE DA CUMPLIMIENTO.</t>
  </si>
  <si>
    <r>
      <t xml:space="preserve">Se evidencia mediante link: http://fondo/documents/res30532014.pdf la resolucion </t>
    </r>
    <r>
      <rPr>
        <b/>
        <sz val="14"/>
        <rFont val="Arial"/>
        <family val="2"/>
      </rPr>
      <t>3053</t>
    </r>
    <r>
      <rPr>
        <sz val="14"/>
        <rFont val="Arial"/>
        <family val="2"/>
      </rPr>
      <t xml:space="preserve"> de 04/12/2014, mediante la cual es aprobado el manual de SUPERVISIÓN E INTERVENTORÍA DEL FONDO DE PASIVO SOCIAL DE FERROCARRILES NACIONALES DE COLOMBIA APAJUOAJMS01 en su version No. 2,0; igualmente SEGUIMIENTO CONTRATOS DE PRESTACION DE SERVICIOS DE SALUD  Y DE PROTECCION  ESPECIFICA Y DETECCION TEMPRANA SE ENCUENTRAN APROBADO MEDIANTE LA RESOLUCION 0303 DEL 02/03/2015., EL CUAL FUE SOCIALIZADO EL PASADO 16/03/2015 POR CORREO ELECTRONICO A NIVEL NACIONAL.
 </t>
    </r>
  </si>
  <si>
    <t>se evidencio mediante correo electronico que el dia 03 de marzo del 2015 fue socializada la ficha de caracterizacion del proceso, SE ESPERA A LA APROBACION DE LOS DOCUMENTOS PARA SER SOCIALIZADOS; EL CUMPLIMIENTO DE ESTA META DEPENDE DE LA META ANTERIOR.</t>
  </si>
  <si>
    <t>se evidencia en la intranet de la entidad la resolucion 0221 del 18/02/2015 por la cual fue aprobada la caracterizacion del proceso. (100%, en el acta No. 006 de 0/03/2015 de comite Coordinador del sistema de Control Interno, el procedimeinto Elaboracion de Carnets de salud (MIAACG CDPT18) fue evaluado  y enviado nuevamnte a ajustes. (70%)  el dia 10 de Abril del 2015 fue enviado el procedimiento auditoria medica en punto de atencion a trasversalidad evidenciado en correo electronico (indirai@fondo) 40%</t>
  </si>
  <si>
    <t>El pasado 30 de marzo de 2015 fue allegado el movilialio nuevo a la oficina de Bucaramanga, para lo cual a la fecha del seguimiento el GIT de servicios administrativos no ha enviado los codigos y los valores correspondiente para el levantamiento de las nuevas cuentas personales.</t>
  </si>
  <si>
    <t>SI, SE DA EFICACIA A LA META TENIENDO EN CUENTA QUE FUE CONTRATADA UN AUXILIAR DE OFICINA PARA ATENDER LA GESTION DOCUMENTAL DE LA OFICINA DE CALI.</t>
  </si>
  <si>
    <t>SI, SE DA EFICACIA DE LA META TENIENDO EN CUENTA QUE EL ARCHIVO FUE RECIBIDO SIN OBSERVACIONES Y SE ENCUENTRA EN CUSTODIA DEL ARCHIVO CENTRAL</t>
  </si>
  <si>
    <t>No se ha efectuado el cumplimiento a esta actividad, la oficina de Cali solicito prorroga de esta meta para el proximo 20/04/2015.</t>
  </si>
  <si>
    <t>No se ha efectuado el cumplimiento a esta actividad, la oficina de Cali solicito prorroga de esta meta para el proximo 25/05/2015.</t>
  </si>
  <si>
    <t xml:space="preserve">Se evidencio el archivo correspondientes a los años 2009, 2010, 2011, 2012 fue transferido al archivo central mediante Oficio GSSBT - 529 </t>
  </si>
  <si>
    <t>En el sistema operativo ORFEO se evidencia memorando 20133420002423 del dia 30/12/2013 por el cual se solicita actualizacion de las cuentas personales de la division al proceso Servicios Administrativos, al igual que el memorando 20143420000413 del dia 17/02/2014;  proceso que no ha sido adelantado por el proceso de Servicios Administrativos.</t>
  </si>
  <si>
    <t>Se evidencio la remisión de la relacion de los implementos a cargo de cada funcionario mediante oficio GSSBT- 308, a la fecha se espera respuesta de parte de servicios administrativo para la legalización de las mismas.</t>
  </si>
  <si>
    <t>Se evidencia el Procedimiento  APGDOSGEPT10 CORRESPONDENCIA EXTERNA ENVIADA POR MENSAJERO Y/O SERVIENTREGA  se encuentra en las Oficina de Planeacion y Sistema en revisión técnica el día 6 de marzo del 2015. A la fecha no se tiene respuesta de la misma.</t>
  </si>
  <si>
    <t xml:space="preserve">ALBERTO VEGA </t>
  </si>
  <si>
    <t>ALBERTO VEGA</t>
  </si>
  <si>
    <t>Se evidencia mediante Resolución No. 337 del 05 de Marzo de 2015  la actualización del procedimiento MIAACGCDPT04    CONTROL DE LA GESTIÓN DE LAS PQRSD CONSOLIDADO Versio 4.0  y la  misma se encuentra debidamente publicada;</t>
  </si>
  <si>
    <t xml:space="preserve">Se evidencia mediante correo electónico la socialización del cumplimiento de la actividad MIAACGCDPT04    CONTROL DE LA GESTIÓN DE LAS PQRSD CONSOLIDADO versión 4.0   </t>
  </si>
  <si>
    <t>Se evidencia mediante  Resolución No. 0303 del 02 de Marzo de 2015 la actualización del procedimiento APGDOSGEPT18 REVISION Y RADICACION DE CORRESPONDENCIA EXTERNA RECIBIDA PRESENCIAL VERSION 5.0  y la  misma se encuentra debidamente publicada; En dicho procedimiento solo se encuentra documentado las actividades correspondiente a prestaciones económicas, faltando por incorporar las del servicio de salud.</t>
  </si>
  <si>
    <t xml:space="preserve">Se evidencia mediante correo electrónico la socialización del cumplimiento de la actividad APGDOSGEPT18 PROCEDIMIENTO REVISION Y RADICACIÓN DE CORRESPONDENCIA EXTERNA   RECIBIDA PRESENCIAL versión 5 .0 </t>
  </si>
  <si>
    <t>Se evidencia la actualizacion de los siguientes Procedimientos asi: Resolición No 2525 del 02 de Octubre de 2014 Procedimiento APGDOSGEPG01 PROGRAMA DE GESTION DOCUMENTAL Versión 1.0 ,   Resolución No. 0303 del 02 de Marzo de 2015 Procedimiento APGDOSGEPT18 REVISION Y RADICACION DE CORRESPONDENCIA EXTERNA RECIBIDA PRESENCIAL VERSION 5.0 , Resolución No. 3202 del 9 de Diciembre de 2014  Procedimiento SEGUIMIENTO A LA ACTUALIZACIÓN Y CUSTODIA DE LAS HISTORIAS PENSIONALES Versión 2.0 , Resolición No 2991 del 18 de Noviembre de 2014  procedimiento APGDOSGEF017 SEGUIMIENTO A LA ADMINISTRACION DE LOS ARCHIVOS DE GESTION Versión 3.0 El procedimiento  APGDOSGEPT10 CORRESPONDENCIA EXTERNA ENVIADA POR MENSAJERO Y/O SERVIENTREGA  se encuentra en la Oficina de Planeacion y Sistema en revisión técnica el día 6 de marzo del 2015. A la fecha no se tiene respuesta de la misma.</t>
  </si>
  <si>
    <t>NO SE EVIDENCIA GESTION POR PARTE DE GIT DE SERVICIOS ADMINISTRATIVOS RELACIONADOS CON ADECUACION DEL ARCHIVO DE LIQUIDACION DE FERROCARRILES NACIONALES.</t>
  </si>
  <si>
    <t>NO, TENIENDO EN CUENTA QUE LA METODOLOGIA SE ENCUENTRA EN MODIFICACION POR PARTE DE ATENCION AL CIUDADANO</t>
  </si>
  <si>
    <t xml:space="preserve">Se evidencia la socialización de los siguientes procedimientos asi: Acta No 51 del 23 de Diciembre de 2014 Procedimiento SEGUIMIENTO A LA ADMINISTRACION E LOS ARCHIVOS DE GESTION.        
Acta No 53 del 22 de Diciembre de 2014 Procedimiento APGDOSGEPT21 SEGUIMIENTO A LA ADMINISTRACION Y CUSTODIA DE LAS HISTORIA CLINICAS.
Se evidencia el correo en el equipo de computo del funsionario de Atencion al Ciudadano donde requieren la socializacion del Procedimiento APGDOSGEPT18 PROCEDIMIENTO REVISION Y RADICACIÓN DE CORRESPONDENCIA EXTERNA   RECIBIDA PRESENCIAL versión 5 .0    
SE SOLICITA LA SOCIALIZACION DE LOS DOCUMENTOS A NIVEL NACIONAL </t>
  </si>
  <si>
    <t>El dia 27 de marzo del 2015 fue entregado a la oficina de gestión documental  por parte del GIT compras, bienes y servicios administrativos el aparato encargado de tomar la temperatura y medir la humedad relativa al archivo central, PERO A LA FECHA DEL SEGUIMIENTO NO SE EVIDENCIA EL CERTIFICADO DE CALIBRACION</t>
  </si>
  <si>
    <t xml:space="preserve">El proceso de atención al ciudadano actualizó el manual de información  al usuario  en salud atraves del acto administrativo Resolución 0303 De  Marzo 2 de 2015 y socializado por medio de correo a todos los funcionarios de la entidad  y los puntos administrativos  de Bogota el dia 09/03/2015 </t>
  </si>
  <si>
    <t>Se pudo evidenciar que durante el primer trimestre de 2015 la Oficina de Medellin recibio un total de 19 quejas de supersalud de las cuales 13 fueron respondidas fuera de los terminos y 6 en eterminos de oportunidad.</t>
  </si>
  <si>
    <t>El reporte realizado no es acorde a la meta establecida, sin embargo se toma como gestiones para modificar el programa de correspondencia y cumplir con la meta.</t>
  </si>
  <si>
    <t>CARGO DEL FUNCIONARIO (S)</t>
  </si>
  <si>
    <t>A la fecha del seguimiento no se ha presentado a revisión tecnica el folleto.</t>
  </si>
  <si>
    <t>SI, SE ESTABLECE EFICACIA DE LA ACCION TENIENDO EN CUENTA QUE LOS PROCEDIMIENTOS SON CONOCIDOS Y PUESTOS EN CUMPLIMIENTOS POR LOS FUNCIONARIOS A CARGO.</t>
  </si>
  <si>
    <t>EL REPORTE REALIZADO NO ACORDE A LA META ESTABLECIDA; SIN EMBARGO SE PUDO EVIDENCIAR EL ENVIO DE LOS CORREOS ASI: 06/01/2015, 03/02/2015, 06/03/2015 POR PARTE DE LA FUNCIONARIA DELEGADA PARA LA ACTUALIZACION, IGUALMENTE SE ENCUENTRAN PUBLICADAS LAS NORMAS RELACIONADAS EN LA NO CONFORMIDAD DETECTADA.</t>
  </si>
  <si>
    <t>SI, SE ESTABLECE EFICACIA TENEINDO EN CUENTA QUE LA NORMATIVIDAD APLICABLE AL PROCESO SE ENCUENTRA PUBLICADA Y LA FUNCIONARIA ENCARGADA TIENE CONOCIMIENTO DE LA METODOLOGIA ESTABLECIDA</t>
  </si>
  <si>
    <t>se evidencia un Acta No 003 con fecha de Marzo 4 del 2015 donde se presentan  los siguientes temas 1, Sostenibilidad Financieras Informe Avalúos de Bienes Muebles de $24,279 items 2, Sostenibilidad Financieras Cuenta FERROVIAS.</t>
  </si>
  <si>
    <t>A la fecha del seguimiento no se evidencia avance a la meta, sin embargo se llevó a cabo la reunión que  los grupos de Secretaria General Y la Oficina de Control Interno solicitaron en la Contaduría General  de la Nación   con el fin  de determinar   el desenlace  de los  registros  efectuados  por operaciones reciprocas con la entidad  Ferro vías en liquidación  Reunión  que fue desarrollada en el mes de Marzo y de la cual se definieron unas actividades a realizar  por el GIT Servicios  Administrativos  GIT Contabilidad, pero como tal no se ha definido el comité de Sostenibilidad Financieras.</t>
  </si>
  <si>
    <t xml:space="preserve">Se evidencia la presentación de los siguientes procedimientos a revisión técnica así:
1, APGRFGCOPT12 Comprobante nómina de Empleados, 08/04/2015. 20% 
4,  APGRFGCOPT25 Declaración de Ingresos y Patrimonio - DIAN, 08/04/2015. (20%)
5, APGRFGCOFO02  Control de Información Contable Impuestos Departamentales, 13/03/2015. (20%)
6, APGRFGCOFO03  Control de Información Contable Retención en la Fuente, IVA e ICA, 13/03/2015. (20%)
 7, APGRFGCOFO07  Control de Pagos/ i, se lleva en el Sistema de Información Financiera SIIF, 08/04/2015. (20%)
se evidencia que los siguientes procedimientos no han sido actualizados:
APGRFGCOPT22 Cierre Contable Mensual.0%
3, APGRFGCOPT23 Informe Estados Financieros.0%
</t>
  </si>
  <si>
    <t>A la fecha del seguimiento no ha sido presentado la modificación de la ficha de caracterización del proceso, con las modificaciones solicitadas en las diferentes auditoria, el compromiso de la subdirectora fue presentar hasta el 30 de abril la revisión de dicha ficha y hasta el momento no se presenta alguna al respecto.</t>
  </si>
  <si>
    <t>No se evidencia avance en esta actividad.</t>
  </si>
  <si>
    <t>A la fecha del seguimiento no se han realizados conciliaciones entre el proceso.</t>
  </si>
  <si>
    <t>El cumplimiento de la meta depende de la meta anterior</t>
  </si>
  <si>
    <t>Se evidencia la solicitud de modificación de procedimiento APGRFGCOPT13 Generación de Libros Oficiales y Auxiliares de Contabilidad Versión 3.0 con fecha 5 de Marzo del 2015 para revisión tecnica.</t>
  </si>
  <si>
    <t>Se evidencia la solicitud de modificación de procedimiento APGRGCOFO Lista de Chequeo de las Declaraciones Tributarias Versión 1.0 con fecha 5 de marzo del 2015  para revisión tecnica.</t>
  </si>
  <si>
    <t>Se evidencia la solicitud de modificación de procedimiento APGRFGCOPT27 Declaraciones Tributarias versión 4.0 con fecha 5 de Marzo del 2015 para revisión tecnica.</t>
  </si>
  <si>
    <t>La meta establecida para cumplimiento no es eficaz, el plan de acción para la vigencia 2015 fue formulado, aprobado y se encuentra publicado pero el mismo no mitiga la no conformidad detectada.  Según información suministrada por el GIT de Contabilidad a la fecha no se ha realizado la conciliación entre procesos.</t>
  </si>
  <si>
    <t>NO</t>
  </si>
  <si>
    <t>JAIME ESCOBAR RODRIGUEZ</t>
  </si>
  <si>
    <t>MARIA BEATRIZ GUERRA</t>
  </si>
  <si>
    <t>Se evidencia que el pasado 26 de Febrero del 2015 fue presentado a revision tecnica la actualizacion del procedimiento INFORME ANUAL DEL SISTEMA DE CONTROL INTERNO CONTABLE  a la fecha no se ha visto respuesta a cargo de OPS.</t>
  </si>
  <si>
    <t>El cumplmiento de esta meta depende de la meta anterior.</t>
  </si>
  <si>
    <t>se evidencia en el equipo d ela funcionaria Martha Rueda la table de datos "LISTADODE EXPEDIENTES VIRTUALES ARCHIVO 2014" por el cual se evidencia la creacion de los mismo verificados mediante sistema Operativo ORFEO.</t>
  </si>
  <si>
    <t>mediante correo electronico del dia 20 de marzo de 2015, se evidencia que el procedimiento APGSAGADPT18   CONTROL DE SERVICIOS PUBLICOS fue enviado a transversalidad desde el ususrio Ilbac@fondo</t>
  </si>
  <si>
    <t xml:space="preserve">Mediante correo electronico del dia 20 de arzo de 2015 se evidencia que el procedimiento  APGSAGADPT03  ADMINISTRACIÓN CUENTAS PERSONALES BIENES DEVOLUTIVOS se envio a transversalidad.  </t>
  </si>
  <si>
    <t xml:space="preserve">Mediante correo electronico del dia 02 de marzo de 2015, se evidencia que el procedimiento BAJA DE BIENES MUEBLES PÓR OBSOLECENCIA, INSERVIBLES    O NO  NECESARIOS (APGSAGADPT07) fue devuelto por la funcionaria de OPS para ajustes despues de revisión tecnica.
</t>
  </si>
  <si>
    <r>
      <t xml:space="preserve">Mediante correo electronico del dia 20 de Marzo de 2015 se evidencia que el procedimiento  APGSAGADPT03  ADMINISTRACIÓN CUENTAS PERSONALES BIENES DEVOLUTIVOS se envio a transversalidad.  </t>
    </r>
    <r>
      <rPr>
        <b/>
        <sz val="14"/>
        <rFont val="Arial Narrow"/>
        <family val="2"/>
      </rPr>
      <t>70%</t>
    </r>
    <r>
      <rPr>
        <sz val="14"/>
        <rFont val="Arial Narrow"/>
        <family val="2"/>
      </rPr>
      <t xml:space="preserve">                                                                                                                        mediante link:http://fondo/documents/res01312014.pdf se evidencia resolucion No. 131 de 30/01/2014 por la cual fue aprobado el procedimiento  procedimiento  reembolsos de caja menor código APGSAGADPT20 </t>
    </r>
    <r>
      <rPr>
        <b/>
        <sz val="14"/>
        <rFont val="Arial Narrow"/>
        <family val="2"/>
      </rPr>
      <t>100%</t>
    </r>
  </si>
  <si>
    <t>Se evidencia un correo electronico del 17/04/2015 donde se realiza socialización del normograma del proceso GIT servicios de Salud a un grupo de funcionarios de Bogotá; el cual no cumple con la meta establecida para mitigar la no conformidad.  Se aclara que la meta se solicito redefinir en el trimestre anterior y la misma no fue redefinida.</t>
  </si>
  <si>
    <t xml:space="preserve">Se pudo evidenciar que el pasado 10 de marzo de 2015 fueron presentados a revisión tecnica los procedimientos 
1, INCLUSION PENSIONADOS EN NOMINA    
2, TRASLADO A OTRA EPS O ENTIDAD DEL REGIMEN COMÚN.
3, DESCUENTOS POR EMBARGOS.
El pasado 24 de marzo fueron allegados mediante correo electronico los ajustes de los procedimientos
1,TRASLADO PUNTO DE PAGO DE PENSION.
2, RETIRO DE PENSIONADO POR FALLECIMIENTO; a la fecha no se ha recibido comunicacion de OPS de la respectiva revisión tecnica. </t>
  </si>
  <si>
    <t>Mediante correo electronico del dia 26 de marzo de 2014 (ilbac@fondo) enviado a Todos@fondo fue socializado el procedimiento   Reembolso de Caja Menor APGSAGADPT20 Y a nivel nacional el pasado 26 de marzo de 2014. 
El procedimiento Actualizacion de cuentas personales se encuentra en transversalidad y hasta cuando no sea aprobado no se realiza su socialización.</t>
  </si>
  <si>
    <t>A la fecha del seguimiento no se evidencia avance de la meta establecida.</t>
  </si>
  <si>
    <t>SI, SE DA EFICACIA A LA META TENIENDO EN CUENTA QUE FUERON CREADOS LOS EXPEDIENTES VIRTUALES Y SE TIENE CONOCIMIENTO DE LA METODOLOGIA.</t>
  </si>
  <si>
    <t>A LA FECHA DEL SEGUIMIENTO NO SE EVIDENCIA GESTIONES PARA EL CUMPLIMIENTO DE LA META ESTABLECIDA</t>
  </si>
  <si>
    <t xml:space="preserve">Se evidencia acta No. 01 de socialización del procedimiento INVENTARIO DE CUENTAS PERSONALES BIENES DEVOLUTIVOS APGSAGADPT03 del pasado 20/03/2015, mediante la cual se dio a conocer a los funcionarios del proceso; se espera la actualizacion del procedimiento para luego ser socializados los cambios </t>
  </si>
  <si>
    <t xml:space="preserve">El Procedimiento APGTSOPSPT02   COPIAS DE SEGURIDAD DE USUARIOS Y SERVIDORES , se envio para revision Tecnica el  12/03/2015. </t>
  </si>
  <si>
    <t>Realizacion de la socializacion del procedimiento COPIAS DE SEGURIDAD DE USUARIOS Y SERVIDORES Cód. APGTSOPSPT02; con los funcionarios del proceso y quienes participen de su ejecucion.</t>
  </si>
  <si>
    <t>A la fecha del seguimiento el procedimiento APGTSOPSPT03 - SOPORTE TECNICO A USUARIOS, se encuentra en ajustes despues de revisión tecnica desde el pasado 16/03/2015</t>
  </si>
  <si>
    <t>Se evidencia el correo electronico 03/03/2015 mediante el cual se solicito a todas las oficinas a nivel nacional la revisión y funcionamiento de la intranet, a la fecha no se ha recibido comunicación de parte de la oficina.  La eficacia de la acción de dara en el proximo trimestre teniendo en cuenta las visitas de control interno a las divisiones.</t>
  </si>
  <si>
    <t>A la fecha del seguimiento el procedimiento APGTSOPSPT02   COPIAS DE SEGURIDAD DE USUARIOS Y SERVIDORES , se encuentra en revisión tecnica de acuerdo al correo electronico del pasado 12/03/2015.</t>
  </si>
  <si>
    <t>Durante el periodo el periodo evaluado no se evidencia avance de la meta.</t>
  </si>
  <si>
    <t>Durante el primer trimestre de 2015 no se presento avance de la meta establecida, sin embargo el pasado 06/04/2015 fue presentado el procedimiento REVISION POR LA DIRECCION.</t>
  </si>
  <si>
    <t xml:space="preserve">NO SE EVIDENCIA AVANCE DE LA META PROGRAMADA EN EL PERIODO INFORMADO.  </t>
  </si>
  <si>
    <t>Se evidencia mediante la resolución 0303 del 02/03/2015 la actualizacion de la  MATRIZ DE IDENTIFICACION DEL PRODUCTO Y/O SERVICIO NO CONFORME,  la misma se encuentra publicada en la intranet del FPS</t>
  </si>
  <si>
    <t>Se evidencia mediante la resolución 0303 del 02/03/2015 la actualización del procedimiento CONTROL DE SERVICIO NO CONFORME PEMYMOPSPT08,  el mismo se encuentra publicada en la intranet del FPS</t>
  </si>
  <si>
    <t>LINA ALEJANDRA MORALES</t>
  </si>
  <si>
    <t>SI, SE ESTABLECE EFICACIA DE LA ACCION TENIENDO EN CUENTA QUE LA DOCUMENTACION SE ENCUENTRA DISPONIBLE PARA CONSULTA EN LA INTRANET DEL FPS</t>
  </si>
  <si>
    <t>Se evidencia mediante la resolución 0303 del 02/03/2015 la actualización del procedimiento CONTROL DE SERVICIO NO CONFORME PEMYMOPSPT08,   y los formatos MATRIZ DE IDENTIFICACION DEL PRODUCTO Y/O SERVICIO NO CONFORME y DETECCION, CONTROL Y SEGUIMIENTO DEL PRODUCTO Y/O SERVICIO NO CONFORME, lOS DOCUMENTOS SE ENCUENTRAN PUBLICADAS EN LA INTRANET DEL FPS</t>
  </si>
  <si>
    <t>Se pudo evidenciar que los dias 9 y 10 del mes de marzo del 2015 se realizaron mesa de trabajo con los procesos misionales donde se les socializo la nueva metodologia para la administracion del producto y/o servicion no conforme y se capacito mediante practica la manera de iligenciar el formato de informe de los productos y/o servicio no conformes identificados y el tratamiento a realizar</t>
  </si>
  <si>
    <t>NO, A PESAR DE HABER REALIZADO CAPACITACIONES Y MESAS DE TRABAJO SE PUEDE EVIDENCIAR QUE NO SE ESTA DANDO APLICACIÓN A LA METODOLOGIA PARA EL PRODUCTO NO CONFORME</t>
  </si>
  <si>
    <t>Se evidencia mediante resolucion 0303 del 02/03/2015 que fue aprobado el procedimiento REVISION Y RADICACION DE CORRESPONDENCIA EXTERNA RECIBIDA PRESENCIAL, el cual se encuentra dispuesto en la intranet del FPS y el mismo fue socializado mediante correo electronico a nivel nacional el pasado 25/03/2015.  A LA FECHA DEL SEGUIMIENTO EL PROCEDIMIENTO SE ENCUENTRA EN MODIFICACION TODA VEZ QUE EL MISMO NO COMTEMPLA LAS ACTIVIDADES DE SALUD.</t>
  </si>
  <si>
    <t xml:space="preserve">El proceso de atención al ciudadano actualizó el procedimiento MIAACGCDPT04    CONTROL DE LA GESTIÓN DE LAS PQRSD CONSOLIDADO atraves del acto administrativo Resolución No. 0337 - 05/03/2015 y  socializado por medio de correo a todos los funcionarios de la entidad  y los puntos administrativos fuera de  Bogota el dia 25/03/2015.  A la fecha del seguimiento se encuentra ajustando la metodologia por recomendaciones del ente certificador. </t>
  </si>
  <si>
    <t xml:space="preserve">El proceso de atención al ciudadano actualizó el l formato DE REPORTE MENSUAL DEL REGISTRO Y SEGUIMIENTO DE PETICIONES, QUEJAS, RECLAMOS SUGERENCIAS Y/O FELICITACIONES, DENUNCIAS (PQRSD) POR DEPENDENCIAS. atraves de la Resolución No. 0337 - 05/03/2015 y socializado por medio de correo a todos los funcionarios de la entidad  y los puntos administrativos fuera de  Bogota el dia 25/03/2015. </t>
  </si>
  <si>
    <t>SI, SE ESTABLECE EFICACIA DE LA META TENIENDO EN CUENTA QUE EL MISMO SE ESTA APLICANDO A NIVEL NACIONAL PARA EL CONTROL DE LAS PQRDS</t>
  </si>
  <si>
    <t xml:space="preserve">SI, TENIENDO EN CUENTA QUE EL 100% DE LOS DOCUMENTOS ACTUALIZADOS POR EL GIT DE ATENCION AL CIUDADANO SON SOCIALIZADOS </t>
  </si>
  <si>
    <t>De acuerdo a la Base de datos suministrada por el GIT de Talento Humano los funcionarios de atención al ciudadano no requieren plan de mejoramiento para las calificaciones 2014-2015.</t>
  </si>
  <si>
    <t>A LA FECHA DEL SEGUIMIENTO NO SE EVIDENCIA AVANCE DE LA META ESTABLECIDA.</t>
  </si>
  <si>
    <t>N/A hasta no obtener desicisión por parte  del comité de Sostenibilidad Financiera.</t>
  </si>
  <si>
    <t>N/A hasta no obetner desicisión por parte  del comité de Sostenibilidad Financiera.</t>
  </si>
  <si>
    <t>(Profesional Especializado) /  (Subalmacenista)</t>
  </si>
  <si>
    <t>NO ES PROCEDENTE, Teniendo en cuenta que los inmuebles pendientes de titulación plena  a nombre del FPS, no se podría realizar levantamientos Topográficos toda vez el Fondo no tiene la propiedad plena de los bienes inmuebles si la entidad realiza dichos levantamientos topográficos podría estar incurriendo en detrimento Patrimonial.</t>
  </si>
  <si>
    <t>Se tramito impuesto predial de Club Ferroviario, 4 inmuebles de popyan y un ciudad de bucaramanga hasta que se agotaron los recursos</t>
  </si>
  <si>
    <t>CA01115</t>
  </si>
  <si>
    <t>GIT SERVICIOS DE SALUD</t>
  </si>
  <si>
    <t>Se evidencia que la no conformidad numerada como 5/6 de la auditoria de re-certificación referente a la desactualización de los procedimientos de: Auditoria médica de puntos de atención, código # MIGSSGSSPY01, funcionamiento comité técnico científico y pago por conceptos medicamentos, servicios médicos, y prestaciones de salud, código # MIGSSGSSPY03, no ha sido eficaz ya que se evidencian desactualizados aun en el aplicativo del Sistema de Gestión de Calidad.</t>
  </si>
  <si>
    <t>AUDITORIA EXTERNA</t>
  </si>
  <si>
    <t xml:space="preserve">falta de oportunidad en la revisiòn de los documentos para su actualizaciòn </t>
  </si>
  <si>
    <t>Actualizar y Socializar los procedimientos Auditoria médica de puntos de atención código MIGSSGSSPT01 y MIGSSGSSPY03 Funcionamiento Comite Tecnico Cientifico y Pago por Conceptos Medicamentos, Servicios Medicos y prestacion de Salud NO POS a contratistas, con todo el equipo responsable de su aplicación.</t>
  </si>
  <si>
    <t>Procedimientos código# MIGSSGSSPT01 y código#  MIGSSGSSPT03, actualizados mediante acto administrativo y socializados.</t>
  </si>
  <si>
    <t>SUBDIRECTOR DE PRESTACIONES SOCIALES / COORDINADOR GIT DE SERVICIOS DE SALUD</t>
  </si>
  <si>
    <t xml:space="preserve">Cambios constantes en la Normatividad aplicable al proceso </t>
  </si>
  <si>
    <t>Establecer puntos de control en el INSTRUCTIVO PARA LA MODIFICACION DEL MANUAL DE PROCESOS Y PROCEDIMIENTOS DEL SIG</t>
  </si>
  <si>
    <t>Actualizar el INSTRUCTIVO PARA LA MODIFICACION DEL MANUAL DE PROCESOS Y PROCEDIMIENTOS DEL SIG, Estableciendo en el mismo la revisión semestral de la documentación de cada proceso.</t>
  </si>
  <si>
    <t>Instructivo  ESDESOPSIT01 actualizado mediante acto administrativo y socializado</t>
  </si>
  <si>
    <t xml:space="preserve">JEFE OFICINA ASESORA DE PLANEACION Y SISTEMAS </t>
  </si>
  <si>
    <t>PROFESIONAL III</t>
  </si>
  <si>
    <t>SUBDIRECCION DE PRESTACIONES SOCIALES</t>
  </si>
  <si>
    <t>CA01215</t>
  </si>
  <si>
    <t>Se está haciendo uso del logo de Bureau Veritas Certification en plantillas de comunicaciones internas tales como oficios y memorandos en los cuales se observa que el número de certificado no cuenta con el número actualizado del certificado entregado en la auditoria del año anterior.</t>
  </si>
  <si>
    <t>Desconocimiento de las condiciones del uso del logo de BUREAU VERITAS en las plantillas de comunicaciones internas en el FPS.</t>
  </si>
  <si>
    <t>Definir los documentos en los cuales se va a utilizar el logo de certificaciòn de BUREAU VERITAS y actualizar las plantillas para su aprobaciòn.</t>
  </si>
  <si>
    <t>Dar el uso adecuado a los logos de BEREAU VERITAS en las plantillas de las comunicaciones del F.P.S.</t>
  </si>
  <si>
    <t>Elaboraciòn de las plantillas de comunicaciones del FPS</t>
  </si>
  <si>
    <t xml:space="preserve">Elaboraciòn de las plantillas de comunicación </t>
  </si>
  <si>
    <t>OFICINA ASESORA DE PLANEACION Y SISTEMAS</t>
  </si>
  <si>
    <t>JEFE PLANEACION Y SISTEMAS / PROFESIONAL VIII</t>
  </si>
  <si>
    <t xml:space="preserve">Enviar las plantillas para aprobaciòn a BUREAU VERITAS. </t>
  </si>
  <si>
    <t>Aprobaciòn de las plantillas de comunicaciones del FPS por parte de BUREAU VERITAS</t>
  </si>
  <si>
    <t xml:space="preserve">Envio de Correo electronico </t>
  </si>
  <si>
    <t>Implementaciòn y socializaciòn de las plantillas de comunicación al interior del F.P.S.</t>
  </si>
  <si>
    <t>Dar a conocer al interior del FPS las nuevas plantillas de comunicaciones</t>
  </si>
  <si>
    <t>correo electronico</t>
  </si>
  <si>
    <t>CA01315</t>
  </si>
  <si>
    <t>Se evidencia que la no conformidad numerada como 3/6 de la auditoria de re-certificación referente a que no se evidencia la respuestas a algunas quejas dentro de los términos de ley (código contencioso administrativo), no ha sido eficaz ya que en los siguiente casos de la muestra se observa:
- 201522000000157: según el sistema ORFEO la queja aun está abierta. La queja se respondió el 23 de enero llega a la entidad el 2 de enero
- 201522000000437: recibida el 9 de enero de 2015 sin respuesta a la fecha, última actuación en ORFEO el momento en que se digitalizó la queja.
- 201522000000567: recibida el 9 de enero de 2015 sin respuesta a la fecha, última actuación en ORFEO el momento en que se digitalizó la queja.
- 201522000000677: según el sistema ORFEO la queja aún está abierta. La queja se respondió el 11 de febrero llega a la entidad el 13 de enero con respuesta por fuera de tiempos acorde al nuevo Código Contencioso Administrativo.</t>
  </si>
  <si>
    <t>Falta de orientaciòn y seguimiento ala contestaciòn oportuna de la PQRDS</t>
  </si>
  <si>
    <t>Capacitar en la metodologia de atenciòn de PQRDS a los funcionarios que intervienen en la misma a nivel nacional.</t>
  </si>
  <si>
    <t>Garantizar la respuesta oportuna de las PQRDS allegadas al F.P.S.</t>
  </si>
  <si>
    <t xml:space="preserve">Orientar a Nivel Nacional sobre la metodologia y puntos de control para la contestacion oportuna del 100% de las PQRDS. </t>
  </si>
  <si>
    <t>Seguimiento semanal</t>
  </si>
  <si>
    <t>Secretaria General</t>
  </si>
  <si>
    <t>Profesional I</t>
  </si>
  <si>
    <t>Actualizar el procedimiento CONTROL DE LA GESTIÓN DE LAS PQRSD CONSOLIDADO, estableciendo en el mismo seguimientos y puntos de control para la contestaciòn oportuna del 100% de las PQRDS.</t>
  </si>
  <si>
    <t>Procedimiento CONTROL DE LA GESTIÓN DE LAS PQRSD CONSOLIDADO</t>
  </si>
  <si>
    <t>Procedimiento actualizado</t>
  </si>
  <si>
    <t>Falta de divulgación del manual de funcionamiento del aplicativo ORFEO.</t>
  </si>
  <si>
    <t>socializar al interior del FPS el manual de funcionamiento del aplicativo ORFEO</t>
  </si>
  <si>
    <t>Enviar correos electronicos de socializacion del manual de funcionamiento del aplicativo ORFEO</t>
  </si>
  <si>
    <t>Realizar auditoria al interior del FPS con el fin de verificar la eficacia en las respuestas a las PQRDS en ORFEO.</t>
  </si>
  <si>
    <t xml:space="preserve">Garantizar el seguimiento a las PQRDS mediante el aplicativo de correspondencia ORFEO </t>
  </si>
  <si>
    <t>Informe de auditoria</t>
  </si>
  <si>
    <t>Apropiacion insuficiente de recursos a la entidad por parte del Ministerio de Hacienda y credito Publico.</t>
  </si>
  <si>
    <t>Realizar Avaluo Técnico bienes inmuebles a comercializar</t>
  </si>
  <si>
    <t>PROFESIONAL ESPECIALIZADO</t>
  </si>
  <si>
    <t xml:space="preserve">A la fecha del seguimiento no se evidencia cumplimiento de la meta establecida; sin embargo se evidencia gestion en el mes de marzo donde se solicito  expedición de certificados donde conste las personas que figuran como titulares de derecho  reales sujetos a registro o que no aparecen como tal, con el fin de que el FPS pueda iniciar demandas de procesos  de pertenencia sobre los 59 bienes inmuebles que figuran pendiente de transferir del Ministerio de Transporte, ante la negativa de dicho Ministerio de realizar la transferencia de inmuebles. Los certificados para proceso de pertenencia se solicitan dando cumplimiento artículo 375 de código  procedimiento Civil, Ley 1564 de 2012.  Actualmente el FPS  se encuentra en espera que se expidan dichos Certificados con fin de determinar las acciones a seguir. 
En lo relacionado con inmuebles de villa vieja Huila se instauro queja ante la Procuraduría General de Nación por cuanto el alcalde municipio de Villa vieja título inmuebles a particulares; estamos pendiente de las acciones tomadas por parte la Procuraduría 
</t>
  </si>
  <si>
    <t>A la fecha del seguimiento no hay respuesta de parte de la Subdirección financiera del memorando GAD 20152300005753 de enero 28 de 2015 donde se solicita el calculo de perjuicios economicos para poder instaurar la demanda Reinvicatoria del bien inmueble, de acuerdo al Codigo General del Proceso - Ley 1564 de 2012 articulo 206</t>
  </si>
  <si>
    <t>Recuperación del predio ubicado en la dorada caldas</t>
  </si>
  <si>
    <t>El proceso de Bienes transferidos realizo las gestiones pertinentes para el pago de 6 impuestos prediales de 53 predios de titularidad plena del FPS; a la fecha del seguimiento no han sido pagados toda vez que no se asigno el PAC pese a tener $151 millones en el rubro Impuesto Prediales.</t>
  </si>
  <si>
    <t xml:space="preserve">Redefinición de las hojas de vida de los indicadores del proceso Bienes Transferidos </t>
  </si>
  <si>
    <t>A la fecha del seguimiento el procedimiento BAJA DE BIENES MUEBLES PÓR OBSOLECENCIA, INSERVIBLES ONO NECESARIOS se encuentra en ajustes por parte del proceso.</t>
  </si>
  <si>
    <t xml:space="preserve">A la fecha del seguimiento el proceso se encuentra realizando la actualizacion del procedimiento REQUERIMIENTO DE INVASORES APGBTGADPT17; el plazo según cronograma interno del proceso para culminar su actualización es el 31/05/2015. </t>
  </si>
  <si>
    <t>A LA FECHA DEL SEGUIMIENTO NO SE EVIDENCIA UN PLAN DE CONTINGENCIA PARA SUBSANAR LOS INCUMPLIMIENTOS DE LOS PLANES INSTITUCIONES; FUERON SUMINISTRADAS DOS FUNCIONARIAS PARA APOYAR AL PROCESO DE BIENES TRANSFERIDOS PERO LAS MISMAS ESTAN ASUMIENDO FUNCIONES DEL PROCESO DE SERVICIOS ADMINISTRATIVOS.</t>
  </si>
  <si>
    <t>A LA FECHA DEL SEGUIMIENTO SE PUDO OBSERVAR QUE DE LOS 11 DOCUMENTOS ACTUALIZAR EN EL SIG, SOLO SE EVIDENCIA LA ACTUALIZACION DE LA FICHA DE CARACTERIZACION DEL PROCESO MEDIANTE RESOLUCION 0433 DEL 20/03/2015</t>
  </si>
  <si>
    <t>Se evidencio acta de socialización de la ficha de caracterizacion del proceso de fecha 20/03/2015.</t>
  </si>
  <si>
    <t>DURANTE EL MES DE MARZO SE HAN REALIZADO GESTIONES PARA LOGRAR ACTUALIZAR ALGUNOS DOCUMENTOS DEL SIG CORRESPONDIENTES AL PROCESO DE BIENES TRANSFERIDOS PERO LOS MISMOS NO HAN SIDO LLEVADOS AL COMITÉ COORDINADOR DEL SISTEMA DE CONTROL INTERNO Y CALIDAD PARA SU APROBACION.</t>
  </si>
  <si>
    <t>Se evidencia mediante el aplicativo SOFTWARE QUICK WIDE el reporte de digitalizacion por los funcionarios encargados con una totalidad de 762 carpetas  programadas, representadas en 64,891 folios.   A LA FECHA DE SEGUIMIENTO NO SE PUEDE DETERMINAR EL GRADO DE CUMPLIMIENTO TODA VEZ QUE EL CRONOGRAMA QUE SOLICITO EL SECRETARIO GENERAL PARA LA VIGENCIA NO HA SIDO ALLEGADO</t>
  </si>
  <si>
    <t>NO SE EVIDENCIA AVANCE DE LA META EN CUANTO A LA LEGALIZACION DE LOS 17 INMUEBLES; SE EVIDENCIA GESTION EN CUANTO SE INSTAURO QUEJA ANTE LA PROCURADURIA POR CUANTO EL ALCALDE DE VILLAVIEJA TITULO EL INMUEBLE A UN PARTICULAR, A LA FECHA NO SE HA TENIDO RESPUESTA.</t>
  </si>
  <si>
    <t>CI00215</t>
  </si>
  <si>
    <t>No se evidencia la elaboracion de las hojas de vida de los equipos de computo</t>
  </si>
  <si>
    <t>Se  tenia dispuesta una base de datos de equipos de computo mas no  de hojas de vida.</t>
  </si>
  <si>
    <t>Hacer el levantamiento de las hojas de vida</t>
  </si>
  <si>
    <t>Idenificar los equipos de la entidad y la situacion actual en la que se encuentra.</t>
  </si>
  <si>
    <t>Realizar el levantamiento de la infomacion de los equipos de la entidad.</t>
  </si>
  <si>
    <t>Unidad</t>
  </si>
  <si>
    <t xml:space="preserve">Oficina Asesora de Planeacion y Sistemas </t>
  </si>
  <si>
    <t>Oficina Asesora de Planeacion y Sistemas/  tecnico 1</t>
  </si>
  <si>
    <t>CI00315</t>
  </si>
  <si>
    <t>No se evidencia cumplimiento del plan de mejoramiento para los hallazgos detectados por la supersalud en la visita de auditoria de 2014</t>
  </si>
  <si>
    <t>No hay una conciliacion efectiva entre la base de datos de las hojas de vida y el inventario.</t>
  </si>
  <si>
    <t>Conciliacion entre base de datos</t>
  </si>
  <si>
    <t>Tener una base de datos conciliadal del estado actual del inventario de harward y sowfar de la entidad.</t>
  </si>
  <si>
    <t>Base de datos conciliada</t>
  </si>
  <si>
    <t>NO SE EVIDENCIA CUMPLIMIENTO DE LA META ESTABLECIDA EN EL PERIODO INFORMADO.</t>
  </si>
  <si>
    <t>Se evidencia Acta del pasado 04/03/2015, mediante la cual se dan instrucciones para los mecanismos para poner en marcha la retroalimentación al ciudadano en cuanto a actualización de base de datos de ORFEO presencial y telefonicamente y retroalimentar a afiliaciones y compensacion para que actualice la base de datos,   igualmente se establecieron mecanismos para dar retroalimentacion al ciudadano.
SE CUMPLIO LA META AL 100% PERO SE RECOMIENDA REDEFINIR CON EL FIN DE ESTABLECER LAS METAS DE ACTUALIZACION DEL PROCEDIMIENTO PARA INCORPORAR LAS ACTIVIDADES DE RETROALIMENTACION.</t>
  </si>
  <si>
    <t xml:space="preserve">NO, REDEFINIR LA META </t>
  </si>
  <si>
    <t>A LA FECHA DEL SEGUIMIENTO NO SE ESTAN APLICANDO LOS MECANISMOS ESTABLECIDOS EN EL ACTA POR PARTE DE LOS FUNCIONARIOS DEL PROCESO ATENCION AL CIUDADANO.</t>
  </si>
  <si>
    <t>Se evidencio informe de gestión de la vigencia 2014 enviado a OPS el pasado 16/03/2015, incluyendo en el mismo los resultados de los diferentes mecanismos de participación ciudadana.  A la fecha del seguimiento no se evidencia toma de acciones al 100% para subsanar los incumplimientos en terminos de oportunidad en la contestacion de tramites.  SE RECOMIENDA REDEFINIR METAS PARA MITIGAR LA NO CONFORMIDAD.</t>
  </si>
  <si>
    <t>El proceso de atención al ciudadano actualizó la  GUÍA DE PROTOCOLOS PARA LA ATENCIÓN AL CIUDADANO  atraves de Resolución 0352 de 11/03/2015   y socializado por medio de correo electronico a todos los funcionarios de la entidad  y los puntos administrativos  fuera de  Bogota el dia 13/03/2015 .  queda pendiente de socializar en la tertulia y de realizar una mesa de trabajo al proceso de atencion al ciudadano y gestión documental.</t>
  </si>
  <si>
    <t>NO, SE DEBE REALIZAR MESA DE EN LAS OFICINAS DE ATENCION AL CIUDADANO A NIVEL NACIONAL</t>
  </si>
  <si>
    <t xml:space="preserve">Se evidencio la realización de la capacitacion del producto no conforme a los funcionarios del GIT Atención al Ciudadano y Gestión Documental  pero la misma no es Eficaz teniendo en cuenta que el mismo no esta siendo reportado a OPS; SE RECOMIENDA REDEFINIR LA META CON EL FIN DE MITIGAR LA NO CONFORMIDAD Y ESTABLECER SU EFICACIA. </t>
  </si>
  <si>
    <t>NO, LOS FUNCIONARIOS DEL PROCESO NO APLICAN LA METODOLOGIA DEL PRODUCTO NO CONFORME</t>
  </si>
  <si>
    <t>El proceso de atención al ciudadano revisó el normagrama del proceso y solicitóel dia 06/03/2015 a traves de correo electronico   al funcionario encargado de realizar las modificaciones del mismo; a la fecha se continua con la verificacion de normas para actualizar al 100%</t>
  </si>
  <si>
    <t>A la fecha del seguimiento se continua realizando gestiones para el cumplimiento del plan de contigencia el cual debe ser modificado según reporte de planes del primer trimestre de 2015.</t>
  </si>
  <si>
    <t>A LA FECHA DEL SEGUIMIENTO NO SE EVIDENCIA EL CRONOGRAMA MENSUALIZADO PARA LOS MONITOREOS AL PMR DURANTE LA VIGENCIA 2015, SE PRESENTO EL DEL MES DE MARZO Y EL MONITOREO EN EL FORMATO PRESENTADO NO SE ESPECIFICA EL GRADO DE AVANCE POR ACCIONES IMPLEMENTADAS.</t>
  </si>
  <si>
    <t xml:space="preserve">EL PROCEDIMIENTO AUDITORIA EN PUNTO DE ATENCION (MIGSSGSSPT01 ) Y EL RPOCEDIMIENTO FUNCIONAMIENTO COMITÉ TECNICO CIENTIFICO  Y PAGO POR CONCEPTO DE MEDICAMENTOS, MEDICOS Y PRESTACIONES DE SALUD NO POS A CONTRATISTAS  FUERON ACTUALIZADOS Y APROBADOS MEDIANTE RESOLUCION No 0603 DEL 21 DE ABRIL DEL 2015. 
ASI MISMO FUE SOCIALIZADO EL DIA 23 DE ABRIL A TODAS LAS DIVISIONES  EVIDENCIADO MEDIANTE ACTAS.  </t>
  </si>
  <si>
    <t xml:space="preserve">Se actualizo el Instructivo Para La Modificación Del Manual De Procesos Y Procedimientos (SIP)   -  ESDESOPSIT01 , en su versión 5.0  y el procedimiento  Elaboración Y Control De Documentos Internos ESDESOPSPT07, en su versión 5.0 incluyendo el punto de control de revisión semestral de la documentación evidencia que se puede cotejar en el acto administrativo No 0610 de Abril 22 de 2015. </t>
  </si>
  <si>
    <t>Se definió y elaboraron las  plantillas en los  cuales se va a utilizar el logo de certificación de acuerdo al manual de uso de la marca Bureau, evidencia que se  puede cotejar a través del correo electrónico demaf@fondo  del día 09 de abril de 2015 enviado al Jefe de la Oficina Asesora de Planeación  y Sistemas</t>
  </si>
  <si>
    <t>Se envió correo electrónico al ente certificado el 15 de abril  de 2015 adjuntando para su aprobación los documentos en los que se usara el logo de Bureau Veritas,</t>
  </si>
  <si>
    <t>A la fecha no se  puede dar a conocer al interior del FPS las nuevas  plantillas de comunicaciones por cuanto no se ha recibido respuesta al correo electrónico  por parte del ente certificador BUREAU VERITAS</t>
  </si>
  <si>
    <t>SE EVIDENCIA EL CORREO ELECTRONICO DEL PASADO 09/04/2015 MEDIANTE EL CUAL SE ENVIAN LA ACTUALIZACION DE LAS PLANTILLAS DE COMUNICACIÓN (MEMORANDO, OFICIOS Y CIRCULAR) DE ACUERDO AL MANUAL DE USO DE LA MARCA DE BUREAU VERITAS, LAS CUALES FUERON APROBADAS POR EL DIRECTOR GENERAL PARA SU ENVIO A APROBACION POR PARTE DEL ENTE CERTIFICADOR.</t>
  </si>
  <si>
    <t>SE EVIDENCIA CORREO ELECTRONICO DE ENVIO  AL ENTE CERTIFICADOR (gerencia.tecnica@co.bureauveritas.com) LAS PLANTILLAS DE COMUNICACIÓN (MEMORANDO, OFICIOS Y CIRCULAR), DONDE SE SOLICITA SU APROBACION.</t>
  </si>
  <si>
    <t>el proceso de atención al ciudadano se realizó seguimiento a la orientación la metodologia y puntos de control para la contestacion oportuna del 100% de las PQRDS enviando correo electronico  dando  instriccion  de conestara PQRDS y que estas esten asociadas al radicado inicial  de igula manera se envio un instrutivo para de funcionamiento del aplicativo ORFEO  los dias 08/04/2015 , 14/04/2015 15/04/2015 esto se puede evidenciar en el correo electronico quejasdivisiones@fps.gov.co</t>
  </si>
  <si>
    <t xml:space="preserve">EL  proceso de atención al ciudadano actulizó el  Procedimiento CONTROL DE LA GESTIÓN DE LAS PQRSD CONSOLIDADO a traves de  un instrutivo denominado INSTRUCTIVO PARA CONTROL DE LA GESTIÓN DE LAS PQRS-D CONSOLIDADO NACIONAL  ya el procedimiento no estableci de manera clara   los  lineamientos para el trámite, seguimiento y control de las peticiones, quejas, reclamos, sugerencias y denuncias PQRS-D, presentadas por la ciudadanía ante el Fondo Pasivo Social Ferrocarriles Nacionales de Colombia el dia  22/04/2015 mediante la resolución N° 0610  DE 22/04/2015y socializado a traves  actas </t>
  </si>
  <si>
    <t>El proceso de Atención al Ciudadano socializó el manual de funcionamiento del aplicativo ORFEO con respecto al asociado del radicado padre a la respuesta de la PQRSD el dia 14/04/2015 a todos los funcionarios y los puntos administrativos fuera de Bogota por medio de correo electonico esto se puede evidenciar en el correo electronico roselyss@fondo</t>
  </si>
  <si>
    <t>el proceso de atención al ciudadano despues de hacer  seguimiento a las PQRDS mediante el aplicativo de correspondencia ORFEO dessarrollo 9 informes de auditorias evidenciando que los puntos administrtivos fuera de bogota dieron  respuesta  de las PQRDS y su trazabilidad en programas de correspondencia ORFEO .</t>
  </si>
  <si>
    <t>SE PUDO EVIDENCIAR QUE EL PROCESO DE ATENCION AL CIUDADANO REALIZO LA ORIENTACION A NIVEL NACIONAL SOBRE LA METODOLOGIA PARA LA CONTESTACION OPORTUNA DEL 100% DE LAS PQRDS; ASI MISMO MEDIANTE CORREOS ELECTRONICOS DE LOS DIAS 08, 14 Y 15 DEL MES DE ABRIL SE DIERON INSTRUCCIONES Y SE ADJUNTO EL INSTRUCTIVO PARA SU RESPECTIVA SOCIALIZACION, LA CUAL FUE ACATADA POR CADA UNA DE LAS DIVISIONES TAL COMO CONSTA EN LAS DIFERENTES ACTAS ALLEGADAS.</t>
  </si>
  <si>
    <t>SE PUEDE EVIDENCIAR MEDIANTE LA RESOLUCION No. 0610 DEL 22/04/2015 LA APROBACION DEL INSTRUCTIVO PARA EL CONTROL DE LA GESTION DE LAS PQRDS CONSOLIDADO NACIONAL, EL CUAL SE ENCUENTRA PUBLICADO EN EL LISTADO MAESTRO DE DOCUMENTOS DEL SIP Y FUE SOCIALIZADO Y PUESTO EN FUNCIONAMIENTO TAL Y COMO CONSTA EN LAS DIFERENTES ACTAS A NIVEL NACIONAL.</t>
  </si>
  <si>
    <t>MEDIANTE CORREOS ELECTRONICOS FUE SOCIALIZADO A NIVEL NACIONAL EL MANUAL DE FUNCIONAMIENTO DEL APLICATIVO ORFEO RESPECTO A LA FORMA DE ASOCIAR AL RADICADO PADRE LAS RESPUESTAS A LAS PQRDS, EL CUAL A LA FECHA SE ENCUENTRA APLICANDOSE EN EL 100% DE LAS OFICINAS DE ATENCION AL CIUDADANO A NIVEL NACIONAL.</t>
  </si>
  <si>
    <t>SE EVIDENCIA LA ELABORACION DE 9 INFORMES DE AUDITORIA A NIVEL NACIONAL DEL CUMPLIMIENTO AL 100% DE LA CONTESTACION DE LAS PQRDS ALLEGADAS AL FPS, COMPARANDO LA TRAZABILIDAD DE LAS RESPUESTAS DE LAS MISMAS CON EL RADICADO PADRE EN EL APLICATIVO ORFEO.</t>
  </si>
  <si>
    <t>SI, SE ESTABLE EFICACIA DE LA NO CONFORMIDAD TENIENDO EN CUENTA QUE EL 100% DE LAS PQRDS ALLEGADAS AL FPS SE ENCUENTRAN CONTESTADAS; ASI MISMO SE TIENE CONOCIMIENTO A NIVEL NACIONAL DE LA METODOLOGIA ESTABLECIDA PARA DAR RESPUESTA OPORTUNA DE LAS PQRDS Y LA NO REPETICION DE LA NO CONFORMIDAD.</t>
  </si>
  <si>
    <t>SE EVIDENCIA MEDIANTE LA RESOLUCION No. 603 DEL 21/04/2015 LA ACTUALIZACION DE LOS PROCEDIMIENTOS EL PROCEDIMIENTO AUDITORIA EN PUNTO DE ATENCION (MIGSSGSSPT01 ) Y FUNCIONAMIENTO COMITÉ TECNICO CIENTIFICO  Y PAGO POR CONCEPTO DE MEDICAMENTOS, MEDICOS Y PRESTACIONES DE SALUD NO POS A CONTRATISTAS , LOS CUALES SE ENCUENTRAN PUBLICADOS EN EL LISTADO MAESTRO DE DOCUMENTOS DEL SIG; LOS MISMOS FUERON SOCIALIZADOS A NIVEL NACIONAL COMO CONSTA EN LA ACTAS ALLEGADAS Y LA PUESTA EN MARCHA DE LOS MISMOS.</t>
  </si>
  <si>
    <t>SE EVIDENCIA MEDIANTE LA RESOLUCION No. 603 DEL 21/04/2015 LA ACTUALIZACION DEL PROCEDIMIENTO ELABORACION Y CONTROL DE DOCUMENTOS INTERNOS Y DEL INSTRUCTIVO PARA LA MODIFICACION DEL MANUAL DE PROCESOS Y PROCEDIMIENTOS , LOS CUALES SE ENCUENTRAN PUBLICADOS EN EL LISTADO MAESTRO DE DOCUMENTOS DEL SIG; LOS MISMOS FUERON SOCIALIZADOS A NIVEL NACIONAL COMO CONSTA EN LA ACTAS ALLEGADAS Y LA PUESTA EN MARCHA DE LOS MISMOS.</t>
  </si>
  <si>
    <t>SI, SE ESTABLE EFICACIA DE LA NO CONFORMIDAD TENIENDO EN CUENTA QUE FUERON ACTUALIZADOS LOS DOCUMENTOS Y SE ESTABLECIERON ACTIVIDADES Y PUNTOS DE CONTROL PARA LA NO REPETICION DE LA DESACTUALIZACION DE DOCUMENTOS EN EL SISTEMA INTEGRAL DE GESTION MECI-CALIDAD.  ASI MISMO SE DIO A CONOCER LAS METODOLOGIAS A NIVEL NACIONAL Y SE ASEGURO LA PUESTA EN MARCHA DE LAS MISMAS.</t>
  </si>
  <si>
    <t>A LA FECHA NO HEMOS RECIBIDO DE PARTE DE BUREAU VERITAS LA COMUNICACIÓN QUE NOS INFORME DE LA APROBACION DE LAS PLANTILLAS DE COMUNICACIÓN, LO QUE DIFICULTA EL CUMPLIMIENTO DE LA META Y EL ESTABLECIMIENTO DE LA EFICACIA DE LA NO CONFORMIDAD.</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</si>
</sst>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d/mm/yyyy;@"/>
    <numFmt numFmtId="189" formatCode="0.000000"/>
    <numFmt numFmtId="190" formatCode="0.00000"/>
    <numFmt numFmtId="191" formatCode="0.0000"/>
    <numFmt numFmtId="192" formatCode="0.000"/>
    <numFmt numFmtId="193" formatCode="[$-C0A]dddd\,\ dd&quot; de &quot;mmmm&quot; de &quot;yyyy"/>
    <numFmt numFmtId="194" formatCode="m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mm\-yy"/>
    <numFmt numFmtId="200" formatCode="#,##0.0"/>
    <numFmt numFmtId="201" formatCode="0.0"/>
    <numFmt numFmtId="202" formatCode="0.0%"/>
    <numFmt numFmtId="203" formatCode="[$-240A]dddd\,\ dd&quot; de &quot;mmmm&quot; de &quot;yyyy"/>
    <numFmt numFmtId="204" formatCode="0.000%"/>
    <numFmt numFmtId="205" formatCode="0.00000000"/>
    <numFmt numFmtId="206" formatCode="0.0000000"/>
    <numFmt numFmtId="207" formatCode="#,##0.000"/>
  </numFmts>
  <fonts count="37">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14"/>
      <name val="Arial"/>
      <family val="2"/>
    </font>
    <font>
      <sz val="8"/>
      <name val="Arial"/>
      <family val="2"/>
    </font>
    <font>
      <u val="single"/>
      <sz val="8"/>
      <color indexed="12"/>
      <name val="Arial"/>
      <family val="2"/>
    </font>
    <font>
      <u val="single"/>
      <sz val="8"/>
      <color indexed="36"/>
      <name val="Arial"/>
      <family val="2"/>
    </font>
    <font>
      <sz val="11"/>
      <name val="Arial"/>
      <family val="2"/>
    </font>
    <font>
      <sz val="11"/>
      <name val="Calibri"/>
      <family val="2"/>
    </font>
    <font>
      <sz val="14"/>
      <name val="Arial Narrow"/>
      <family val="2"/>
    </font>
    <font>
      <b/>
      <sz val="14"/>
      <name val="Arial Narrow"/>
      <family val="2"/>
    </font>
    <font>
      <b/>
      <sz val="9"/>
      <name val="Tahoma"/>
      <family val="2"/>
    </font>
    <font>
      <sz val="16"/>
      <name val="Arial"/>
      <family val="2"/>
    </font>
    <font>
      <sz val="18"/>
      <name val="Arial"/>
      <family val="2"/>
    </font>
    <font>
      <sz val="8"/>
      <color indexed="8"/>
      <name val="Calibri"/>
      <family val="2"/>
    </font>
    <font>
      <b/>
      <sz val="8"/>
      <color indexed="8"/>
      <name val="Calibri"/>
      <family val="2"/>
    </font>
    <font>
      <sz val="11"/>
      <color theme="1"/>
      <name val="Calibri"/>
      <family val="2"/>
    </font>
    <font>
      <sz val="8"/>
      <color rgb="FF000000"/>
      <name val="Calibri"/>
      <family val="2"/>
    </font>
    <font>
      <b/>
      <sz val="8"/>
      <color rgb="FF000000"/>
      <name val="Calibri"/>
      <family val="2"/>
    </font>
    <font>
      <sz val="11"/>
      <color rgb="FF000000"/>
      <name val="Calibri"/>
      <family val="2"/>
    </font>
    <font>
      <b/>
      <sz val="8"/>
      <name val="Arial"/>
      <family val="2"/>
    </font>
  </fonts>
  <fills count="11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2"/>
        <bgColor indexed="64"/>
      </patternFill>
    </fill>
    <fill>
      <patternFill patternType="solid">
        <fgColor theme="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0"/>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theme="5" tint="0.5999900102615356"/>
        <bgColor indexed="64"/>
      </patternFill>
    </fill>
    <fill>
      <patternFill patternType="solid">
        <fgColor rgb="FFFFFF99"/>
        <bgColor indexed="64"/>
      </patternFill>
    </fill>
    <fill>
      <patternFill patternType="solid">
        <fgColor theme="2" tint="-0.09996999800205231"/>
        <bgColor indexed="64"/>
      </patternFill>
    </fill>
    <fill>
      <patternFill patternType="solid">
        <fgColor theme="2"/>
        <bgColor indexed="64"/>
      </patternFill>
    </fill>
    <fill>
      <patternFill patternType="solid">
        <fgColor theme="2"/>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09996999800205231"/>
        <bgColor indexed="64"/>
      </patternFill>
    </fill>
    <fill>
      <patternFill patternType="solid">
        <fgColor theme="8" tint="0.5999900102615356"/>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FF99"/>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9"/>
        <bgColor indexed="64"/>
      </patternFill>
    </fill>
    <fill>
      <patternFill patternType="solid">
        <fgColor indexed="9"/>
        <bgColor indexed="64"/>
      </patternFill>
    </fill>
    <fill>
      <patternFill patternType="solid">
        <fgColor rgb="FFFFFF99"/>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indexed="43"/>
        <bgColor indexed="64"/>
      </patternFill>
    </fill>
    <fill>
      <patternFill patternType="solid">
        <fgColor theme="2"/>
        <bgColor indexed="64"/>
      </patternFill>
    </fill>
    <fill>
      <patternFill patternType="solid">
        <fgColor rgb="FFFF0000"/>
        <bgColor indexed="64"/>
      </patternFill>
    </fill>
    <fill>
      <patternFill patternType="solid">
        <fgColor indexed="9"/>
        <bgColor indexed="64"/>
      </patternFill>
    </fill>
    <fill>
      <patternFill patternType="solid">
        <fgColor theme="5" tint="0.599990010261535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color indexed="63"/>
      </top>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border>
    <border>
      <left style="thin">
        <color indexed="8"/>
      </left>
      <right>
        <color indexed="63"/>
      </right>
      <top style="thin">
        <color indexed="8"/>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3"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777">
    <xf numFmtId="0" fontId="0" fillId="0" borderId="0" xfId="0" applyAlignment="1">
      <alignment/>
    </xf>
    <xf numFmtId="3" fontId="0" fillId="0" borderId="0" xfId="0" applyNumberFormat="1" applyAlignment="1">
      <alignment/>
    </xf>
    <xf numFmtId="4" fontId="0" fillId="0" borderId="0" xfId="0" applyNumberFormat="1" applyAlignment="1">
      <alignment/>
    </xf>
    <xf numFmtId="0" fontId="18" fillId="24" borderId="10" xfId="27" applyNumberFormat="1" applyFont="1" applyFill="1" applyBorder="1" applyAlignment="1" applyProtection="1">
      <alignment horizontal="center" vertical="center" wrapText="1"/>
      <protection locked="0"/>
    </xf>
    <xf numFmtId="0" fontId="18" fillId="25" borderId="11" xfId="55" applyNumberFormat="1" applyFont="1" applyFill="1" applyBorder="1" applyAlignment="1" applyProtection="1">
      <alignment horizontal="center" vertical="center"/>
      <protection locked="0"/>
    </xf>
    <xf numFmtId="0" fontId="18" fillId="26" borderId="10" xfId="42" applyNumberFormat="1" applyFont="1" applyFill="1" applyBorder="1" applyAlignment="1" applyProtection="1">
      <alignment horizontal="center" vertical="center" wrapText="1"/>
      <protection locked="0"/>
    </xf>
    <xf numFmtId="0" fontId="18" fillId="24" borderId="12" xfId="27" applyNumberFormat="1" applyFont="1" applyFill="1" applyBorder="1" applyAlignment="1" applyProtection="1">
      <alignment horizontal="center" vertical="center" wrapText="1"/>
      <protection locked="0"/>
    </xf>
    <xf numFmtId="0" fontId="18" fillId="24" borderId="10" xfId="27" applyNumberFormat="1" applyFont="1" applyFill="1" applyBorder="1" applyAlignment="1" applyProtection="1">
      <alignment horizontal="center" vertical="center" wrapText="1"/>
      <protection/>
    </xf>
    <xf numFmtId="0" fontId="18" fillId="25" borderId="13" xfId="55" applyNumberFormat="1" applyFont="1" applyFill="1" applyBorder="1" applyAlignment="1" applyProtection="1">
      <alignment horizontal="center" vertical="center"/>
      <protection locked="0"/>
    </xf>
    <xf numFmtId="0" fontId="18" fillId="25" borderId="10" xfId="55" applyNumberFormat="1" applyFont="1" applyFill="1" applyBorder="1" applyAlignment="1" applyProtection="1">
      <alignment horizontal="center" vertical="center"/>
      <protection locked="0"/>
    </xf>
    <xf numFmtId="0" fontId="18" fillId="24" borderId="14" xfId="27" applyNumberFormat="1" applyFont="1" applyFill="1" applyBorder="1" applyAlignment="1" applyProtection="1">
      <alignment horizontal="center" vertical="center" wrapText="1"/>
      <protection locked="0"/>
    </xf>
    <xf numFmtId="0" fontId="19" fillId="27" borderId="0" xfId="0" applyFont="1" applyFill="1" applyAlignment="1" applyProtection="1">
      <alignment/>
      <protection locked="0"/>
    </xf>
    <xf numFmtId="4" fontId="19" fillId="27" borderId="0" xfId="0" applyNumberFormat="1" applyFont="1" applyFill="1" applyAlignment="1" applyProtection="1">
      <alignment/>
      <protection locked="0"/>
    </xf>
    <xf numFmtId="0" fontId="19" fillId="28" borderId="12" xfId="55" applyNumberFormat="1" applyFont="1" applyFill="1" applyBorder="1" applyAlignment="1" applyProtection="1">
      <alignment horizontal="center" vertical="center" wrapText="1"/>
      <protection/>
    </xf>
    <xf numFmtId="0" fontId="19" fillId="29" borderId="12" xfId="0" applyFont="1" applyFill="1" applyBorder="1" applyAlignment="1" applyProtection="1">
      <alignment horizontal="center" vertical="center" wrapText="1"/>
      <protection/>
    </xf>
    <xf numFmtId="0" fontId="19" fillId="30" borderId="12" xfId="0" applyFont="1" applyFill="1" applyBorder="1" applyAlignment="1" applyProtection="1">
      <alignment horizontal="center" vertical="center" wrapText="1"/>
      <protection/>
    </xf>
    <xf numFmtId="0" fontId="19" fillId="29" borderId="12" xfId="55" applyNumberFormat="1" applyFont="1" applyFill="1" applyBorder="1" applyAlignment="1" applyProtection="1">
      <alignment horizontal="center" vertical="center" wrapText="1"/>
      <protection/>
    </xf>
    <xf numFmtId="0" fontId="19" fillId="31" borderId="12" xfId="55" applyNumberFormat="1" applyFont="1" applyFill="1" applyBorder="1" applyAlignment="1" applyProtection="1">
      <alignment horizontal="center" vertical="center" wrapText="1"/>
      <protection/>
    </xf>
    <xf numFmtId="14" fontId="19" fillId="32" borderId="12" xfId="0" applyNumberFormat="1" applyFont="1" applyFill="1" applyBorder="1" applyAlignment="1" applyProtection="1">
      <alignment horizontal="center" vertical="center" wrapText="1"/>
      <protection/>
    </xf>
    <xf numFmtId="0" fontId="19" fillId="33" borderId="12" xfId="27" applyNumberFormat="1" applyFont="1" applyFill="1" applyBorder="1" applyAlignment="1" applyProtection="1">
      <alignment horizontal="center" vertical="center" wrapText="1"/>
      <protection/>
    </xf>
    <xf numFmtId="0" fontId="19" fillId="30" borderId="12" xfId="0" applyFont="1" applyFill="1" applyBorder="1" applyAlignment="1" applyProtection="1">
      <alignment horizontal="center" vertical="center" wrapText="1"/>
      <protection locked="0"/>
    </xf>
    <xf numFmtId="9" fontId="19" fillId="30" borderId="12" xfId="0" applyNumberFormat="1" applyFont="1" applyFill="1" applyBorder="1" applyAlignment="1" applyProtection="1">
      <alignment horizontal="center" vertical="center" wrapText="1"/>
      <protection locked="0"/>
    </xf>
    <xf numFmtId="14" fontId="19" fillId="31" borderId="12" xfId="42" applyNumberFormat="1" applyFont="1" applyFill="1" applyBorder="1" applyAlignment="1" applyProtection="1">
      <alignment horizontal="center" vertical="center" wrapText="1"/>
      <protection/>
    </xf>
    <xf numFmtId="0" fontId="19" fillId="31" borderId="12" xfId="42" applyNumberFormat="1" applyFont="1" applyFill="1" applyBorder="1" applyAlignment="1" applyProtection="1">
      <alignment horizontal="center" vertical="center" wrapText="1"/>
      <protection/>
    </xf>
    <xf numFmtId="0" fontId="19" fillId="34" borderId="12" xfId="0" applyFont="1" applyFill="1" applyBorder="1" applyAlignment="1" applyProtection="1">
      <alignment horizontal="center" vertical="center"/>
      <protection locked="0"/>
    </xf>
    <xf numFmtId="14" fontId="19" fillId="34" borderId="12" xfId="0" applyNumberFormat="1" applyFont="1" applyFill="1" applyBorder="1" applyAlignment="1" applyProtection="1">
      <alignment horizontal="center" vertical="center" wrapText="1"/>
      <protection/>
    </xf>
    <xf numFmtId="0" fontId="19" fillId="35" borderId="12" xfId="0" applyFont="1" applyFill="1" applyBorder="1" applyAlignment="1" applyProtection="1">
      <alignment horizontal="center" vertical="center" wrapText="1"/>
      <protection/>
    </xf>
    <xf numFmtId="0" fontId="19" fillId="32" borderId="12" xfId="0" applyFont="1" applyFill="1" applyBorder="1" applyAlignment="1" applyProtection="1">
      <alignment horizontal="center" vertical="center" wrapText="1"/>
      <protection/>
    </xf>
    <xf numFmtId="0" fontId="19" fillId="36" borderId="12" xfId="0" applyFont="1" applyFill="1" applyBorder="1" applyAlignment="1" applyProtection="1">
      <alignment horizontal="center" vertical="center" wrapText="1"/>
      <protection/>
    </xf>
    <xf numFmtId="14" fontId="19" fillId="37" borderId="12" xfId="0" applyNumberFormat="1" applyFont="1" applyFill="1" applyBorder="1" applyAlignment="1" applyProtection="1">
      <alignment horizontal="center" vertical="center" wrapText="1"/>
      <protection/>
    </xf>
    <xf numFmtId="9" fontId="19" fillId="38" borderId="12" xfId="0" applyNumberFormat="1" applyFont="1" applyFill="1" applyBorder="1" applyAlignment="1" applyProtection="1">
      <alignment horizontal="center" vertical="center" wrapText="1"/>
      <protection locked="0"/>
    </xf>
    <xf numFmtId="0" fontId="19" fillId="39" borderId="12" xfId="0" applyFont="1" applyFill="1" applyBorder="1" applyAlignment="1" applyProtection="1">
      <alignment horizontal="center" vertical="center" wrapText="1"/>
      <protection locked="0"/>
    </xf>
    <xf numFmtId="9" fontId="19" fillId="39" borderId="12" xfId="0" applyNumberFormat="1" applyFont="1" applyFill="1" applyBorder="1" applyAlignment="1" applyProtection="1">
      <alignment horizontal="center" vertical="center" wrapText="1"/>
      <protection locked="0"/>
    </xf>
    <xf numFmtId="0" fontId="19" fillId="39" borderId="12" xfId="0" applyFont="1" applyFill="1" applyBorder="1" applyAlignment="1" applyProtection="1">
      <alignment horizontal="center" vertical="center"/>
      <protection/>
    </xf>
    <xf numFmtId="14" fontId="19" fillId="40" borderId="12" xfId="0" applyNumberFormat="1" applyFont="1" applyFill="1" applyBorder="1" applyAlignment="1" applyProtection="1">
      <alignment horizontal="center" vertical="center" wrapText="1"/>
      <protection/>
    </xf>
    <xf numFmtId="0" fontId="19" fillId="41" borderId="12" xfId="0" applyFont="1" applyFill="1" applyBorder="1" applyAlignment="1" applyProtection="1">
      <alignment horizontal="center" vertical="center" wrapText="1"/>
      <protection locked="0"/>
    </xf>
    <xf numFmtId="0" fontId="19" fillId="42" borderId="12" xfId="55" applyNumberFormat="1" applyFont="1" applyFill="1" applyBorder="1" applyAlignment="1" applyProtection="1">
      <alignment horizontal="center" vertical="center" wrapText="1"/>
      <protection/>
    </xf>
    <xf numFmtId="0" fontId="19" fillId="42" borderId="12" xfId="42" applyNumberFormat="1" applyFont="1" applyFill="1" applyBorder="1" applyAlignment="1" applyProtection="1">
      <alignment horizontal="center" vertical="center" wrapText="1"/>
      <protection/>
    </xf>
    <xf numFmtId="14" fontId="19" fillId="42" borderId="12" xfId="42" applyNumberFormat="1" applyFont="1" applyFill="1" applyBorder="1" applyAlignment="1" applyProtection="1">
      <alignment horizontal="center" vertical="center" wrapText="1"/>
      <protection/>
    </xf>
    <xf numFmtId="14" fontId="19" fillId="43" borderId="12" xfId="0" applyNumberFormat="1" applyFont="1" applyFill="1" applyBorder="1" applyAlignment="1" applyProtection="1">
      <alignment horizontal="center" vertical="center" wrapText="1"/>
      <protection/>
    </xf>
    <xf numFmtId="0" fontId="19" fillId="44" borderId="12" xfId="27" applyNumberFormat="1" applyFont="1" applyFill="1" applyBorder="1" applyAlignment="1" applyProtection="1">
      <alignment horizontal="center" vertical="center" wrapText="1"/>
      <protection/>
    </xf>
    <xf numFmtId="0" fontId="19" fillId="45" borderId="12" xfId="55" applyNumberFormat="1" applyFont="1" applyFill="1" applyBorder="1" applyAlignment="1" applyProtection="1">
      <alignment horizontal="center" vertical="center" wrapText="1"/>
      <protection/>
    </xf>
    <xf numFmtId="14" fontId="19" fillId="45" borderId="12" xfId="42" applyNumberFormat="1" applyFont="1" applyFill="1" applyBorder="1" applyAlignment="1" applyProtection="1">
      <alignment horizontal="center" vertical="center" wrapText="1"/>
      <protection/>
    </xf>
    <xf numFmtId="14" fontId="19" fillId="46" borderId="12" xfId="0" applyNumberFormat="1" applyFont="1" applyFill="1" applyBorder="1" applyAlignment="1" applyProtection="1">
      <alignment horizontal="center" vertical="center" wrapText="1"/>
      <protection/>
    </xf>
    <xf numFmtId="0" fontId="19" fillId="47" borderId="12" xfId="0" applyFont="1" applyFill="1" applyBorder="1" applyAlignment="1" applyProtection="1">
      <alignment horizontal="center" vertical="center" wrapText="1"/>
      <protection/>
    </xf>
    <xf numFmtId="14" fontId="19" fillId="47" borderId="12" xfId="0" applyNumberFormat="1" applyFont="1" applyFill="1" applyBorder="1" applyAlignment="1" applyProtection="1">
      <alignment horizontal="center" vertical="center" wrapText="1"/>
      <protection/>
    </xf>
    <xf numFmtId="0" fontId="19" fillId="48" borderId="12" xfId="0" applyFont="1" applyFill="1" applyBorder="1" applyAlignment="1" applyProtection="1">
      <alignment horizontal="center" vertical="center" wrapText="1"/>
      <protection locked="0"/>
    </xf>
    <xf numFmtId="0" fontId="19" fillId="49" borderId="12" xfId="27" applyNumberFormat="1" applyFont="1" applyFill="1" applyBorder="1" applyAlignment="1" applyProtection="1">
      <alignment horizontal="center" vertical="center" wrapText="1"/>
      <protection/>
    </xf>
    <xf numFmtId="14" fontId="19" fillId="50" borderId="12" xfId="42" applyNumberFormat="1" applyFont="1" applyFill="1" applyBorder="1" applyAlignment="1" applyProtection="1">
      <alignment horizontal="center" vertical="center" wrapText="1"/>
      <protection/>
    </xf>
    <xf numFmtId="0" fontId="19" fillId="51" borderId="12" xfId="0" applyFont="1" applyFill="1" applyBorder="1" applyAlignment="1" applyProtection="1">
      <alignment horizontal="center" vertical="center" wrapText="1"/>
      <protection locked="0"/>
    </xf>
    <xf numFmtId="14" fontId="19" fillId="51" borderId="12" xfId="0" applyNumberFormat="1" applyFont="1" applyFill="1" applyBorder="1" applyAlignment="1" applyProtection="1">
      <alignment horizontal="center" vertical="center" wrapText="1"/>
      <protection locked="0"/>
    </xf>
    <xf numFmtId="9" fontId="19" fillId="51" borderId="12" xfId="0" applyNumberFormat="1" applyFont="1" applyFill="1" applyBorder="1" applyAlignment="1" applyProtection="1">
      <alignment horizontal="center" vertical="center" wrapText="1"/>
      <protection locked="0"/>
    </xf>
    <xf numFmtId="0" fontId="19" fillId="52" borderId="12" xfId="55" applyNumberFormat="1" applyFont="1" applyFill="1" applyBorder="1" applyAlignment="1" applyProtection="1">
      <alignment horizontal="center" vertical="center" wrapText="1"/>
      <protection/>
    </xf>
    <xf numFmtId="14" fontId="19" fillId="53" borderId="12" xfId="0" applyNumberFormat="1" applyFont="1" applyFill="1" applyBorder="1" applyAlignment="1" applyProtection="1">
      <alignment horizontal="center" vertical="center" wrapText="1"/>
      <protection/>
    </xf>
    <xf numFmtId="9" fontId="19" fillId="54" borderId="12" xfId="0" applyNumberFormat="1" applyFont="1" applyFill="1" applyBorder="1" applyAlignment="1" applyProtection="1">
      <alignment horizontal="center" vertical="center" wrapText="1"/>
      <protection locked="0"/>
    </xf>
    <xf numFmtId="0" fontId="19" fillId="55" borderId="12" xfId="27" applyNumberFormat="1" applyFont="1" applyFill="1" applyBorder="1" applyAlignment="1" applyProtection="1">
      <alignment horizontal="center" vertical="center" wrapText="1"/>
      <protection/>
    </xf>
    <xf numFmtId="9" fontId="19" fillId="34" borderId="12" xfId="0" applyNumberFormat="1" applyFont="1" applyFill="1" applyBorder="1" applyAlignment="1" applyProtection="1">
      <alignment horizontal="center" vertical="center"/>
      <protection locked="0"/>
    </xf>
    <xf numFmtId="14" fontId="19" fillId="51" borderId="12" xfId="71" applyNumberFormat="1" applyFont="1" applyFill="1" applyBorder="1" applyAlignment="1" applyProtection="1">
      <alignment horizontal="center" vertical="center" wrapText="1"/>
      <protection/>
    </xf>
    <xf numFmtId="0" fontId="19" fillId="53" borderId="12" xfId="0" applyFont="1" applyFill="1" applyBorder="1" applyAlignment="1" applyProtection="1">
      <alignment horizontal="left" vertical="center" wrapText="1"/>
      <protection locked="0"/>
    </xf>
    <xf numFmtId="14" fontId="19" fillId="54" borderId="12" xfId="0" applyNumberFormat="1" applyFont="1" applyFill="1" applyBorder="1" applyAlignment="1" applyProtection="1">
      <alignment horizontal="center" vertical="center" wrapText="1"/>
      <protection/>
    </xf>
    <xf numFmtId="0" fontId="19" fillId="53" borderId="12" xfId="64" applyFont="1" applyFill="1" applyBorder="1" applyAlignment="1" applyProtection="1">
      <alignment horizontal="center" vertical="center" wrapText="1"/>
      <protection/>
    </xf>
    <xf numFmtId="0" fontId="19" fillId="56" borderId="12" xfId="64" applyFont="1" applyFill="1" applyBorder="1" applyAlignment="1" applyProtection="1">
      <alignment horizontal="center" vertical="center" wrapText="1"/>
      <protection/>
    </xf>
    <xf numFmtId="0" fontId="19" fillId="51" borderId="12" xfId="64" applyFont="1" applyFill="1" applyBorder="1" applyAlignment="1" applyProtection="1">
      <alignment horizontal="center" vertical="center" wrapText="1"/>
      <protection/>
    </xf>
    <xf numFmtId="14" fontId="19" fillId="57" borderId="12" xfId="0" applyNumberFormat="1" applyFont="1" applyFill="1" applyBorder="1" applyAlignment="1" applyProtection="1">
      <alignment horizontal="center" vertical="center" wrapText="1"/>
      <protection/>
    </xf>
    <xf numFmtId="14" fontId="19" fillId="54" borderId="12" xfId="0" applyNumberFormat="1" applyFont="1" applyFill="1" applyBorder="1" applyAlignment="1" applyProtection="1">
      <alignment horizontal="center" vertical="center"/>
      <protection/>
    </xf>
    <xf numFmtId="0" fontId="19" fillId="58" borderId="12" xfId="0" applyFont="1" applyFill="1" applyBorder="1" applyAlignment="1" applyProtection="1">
      <alignment horizontal="center" vertical="center" wrapText="1"/>
      <protection/>
    </xf>
    <xf numFmtId="49" fontId="19" fillId="58" borderId="12" xfId="0" applyNumberFormat="1" applyFont="1" applyFill="1" applyBorder="1" applyAlignment="1" applyProtection="1">
      <alignment horizontal="center" vertical="center" wrapText="1"/>
      <protection/>
    </xf>
    <xf numFmtId="14" fontId="19" fillId="58" borderId="12" xfId="0" applyNumberFormat="1" applyFont="1" applyFill="1" applyBorder="1" applyAlignment="1" applyProtection="1">
      <alignment horizontal="center" vertical="center" wrapText="1"/>
      <protection/>
    </xf>
    <xf numFmtId="0" fontId="19" fillId="53" borderId="12" xfId="0" applyNumberFormat="1" applyFont="1" applyFill="1" applyBorder="1" applyAlignment="1" applyProtection="1">
      <alignment horizontal="left" vertical="center" wrapText="1"/>
      <protection locked="0"/>
    </xf>
    <xf numFmtId="0" fontId="19" fillId="51" borderId="12" xfId="0" applyFont="1" applyFill="1" applyBorder="1" applyAlignment="1" applyProtection="1">
      <alignment horizontal="justify" vertical="center" wrapText="1"/>
      <protection locked="0"/>
    </xf>
    <xf numFmtId="14" fontId="19" fillId="59" borderId="12" xfId="0" applyNumberFormat="1" applyFont="1" applyFill="1" applyBorder="1" applyAlignment="1" applyProtection="1">
      <alignment horizontal="center" vertical="center" wrapText="1"/>
      <protection/>
    </xf>
    <xf numFmtId="9" fontId="19" fillId="51" borderId="12" xfId="0" applyNumberFormat="1" applyFont="1" applyFill="1" applyBorder="1" applyAlignment="1" applyProtection="1">
      <alignment horizontal="center" vertical="center" wrapText="1"/>
      <protection/>
    </xf>
    <xf numFmtId="1" fontId="19" fillId="53" borderId="12" xfId="0" applyNumberFormat="1" applyFont="1" applyFill="1" applyBorder="1" applyAlignment="1" applyProtection="1">
      <alignment horizontal="center" vertical="center" wrapText="1"/>
      <protection/>
    </xf>
    <xf numFmtId="0" fontId="19" fillId="52" borderId="12" xfId="42" applyNumberFormat="1" applyFont="1" applyFill="1" applyBorder="1" applyAlignment="1" applyProtection="1">
      <alignment horizontal="center" vertical="center" wrapText="1"/>
      <protection/>
    </xf>
    <xf numFmtId="14" fontId="19" fillId="60" borderId="12" xfId="72" applyNumberFormat="1" applyFont="1" applyFill="1" applyBorder="1" applyAlignment="1" applyProtection="1">
      <alignment horizontal="center" vertical="center" wrapText="1"/>
      <protection/>
    </xf>
    <xf numFmtId="14" fontId="19" fillId="61" borderId="12" xfId="64" applyNumberFormat="1" applyFont="1" applyFill="1" applyBorder="1" applyAlignment="1" applyProtection="1">
      <alignment horizontal="center" vertical="center" wrapText="1"/>
      <protection/>
    </xf>
    <xf numFmtId="0" fontId="19" fillId="60" borderId="12" xfId="0" applyFont="1" applyFill="1" applyBorder="1" applyAlignment="1" applyProtection="1">
      <alignment horizontal="center" vertical="center" wrapText="1"/>
      <protection locked="0"/>
    </xf>
    <xf numFmtId="9" fontId="19" fillId="60" borderId="12" xfId="0" applyNumberFormat="1" applyFont="1" applyFill="1" applyBorder="1" applyAlignment="1" applyProtection="1">
      <alignment horizontal="center" vertical="center" wrapText="1"/>
      <protection locked="0"/>
    </xf>
    <xf numFmtId="0" fontId="19" fillId="62" borderId="12" xfId="0" applyFont="1" applyFill="1" applyBorder="1" applyAlignment="1" applyProtection="1">
      <alignment horizontal="center" vertical="center"/>
      <protection locked="0"/>
    </xf>
    <xf numFmtId="1" fontId="19" fillId="43" borderId="12" xfId="0" applyNumberFormat="1" applyFont="1" applyFill="1" applyBorder="1" applyAlignment="1" applyProtection="1">
      <alignment horizontal="center" vertical="center" wrapText="1"/>
      <protection locked="0"/>
    </xf>
    <xf numFmtId="9" fontId="19" fillId="63" borderId="12" xfId="0" applyNumberFormat="1" applyFont="1" applyFill="1" applyBorder="1" applyAlignment="1" applyProtection="1">
      <alignment horizontal="center" vertical="center" wrapText="1"/>
      <protection locked="0"/>
    </xf>
    <xf numFmtId="0" fontId="19" fillId="63" borderId="12" xfId="0" applyFont="1" applyFill="1" applyBorder="1" applyAlignment="1" applyProtection="1">
      <alignment horizontal="center" vertical="center"/>
      <protection/>
    </xf>
    <xf numFmtId="14" fontId="19" fillId="61" borderId="12" xfId="0" applyNumberFormat="1" applyFont="1" applyFill="1" applyBorder="1" applyAlignment="1" applyProtection="1">
      <alignment horizontal="center" vertical="center" wrapText="1"/>
      <protection/>
    </xf>
    <xf numFmtId="14" fontId="19" fillId="62" borderId="12" xfId="0" applyNumberFormat="1" applyFont="1" applyFill="1" applyBorder="1" applyAlignment="1" applyProtection="1">
      <alignment horizontal="justify" vertical="center" wrapText="1"/>
      <protection locked="0"/>
    </xf>
    <xf numFmtId="0" fontId="19" fillId="63" borderId="12" xfId="0" applyFont="1" applyFill="1" applyBorder="1" applyAlignment="1" applyProtection="1">
      <alignment horizontal="center" vertical="center" wrapText="1"/>
      <protection locked="0"/>
    </xf>
    <xf numFmtId="14" fontId="19" fillId="63" borderId="12" xfId="0" applyNumberFormat="1" applyFont="1" applyFill="1" applyBorder="1" applyAlignment="1" applyProtection="1">
      <alignment horizontal="center" vertical="center" wrapText="1"/>
      <protection/>
    </xf>
    <xf numFmtId="1" fontId="19" fillId="63" borderId="12" xfId="0" applyNumberFormat="1" applyFont="1" applyFill="1" applyBorder="1" applyAlignment="1" applyProtection="1">
      <alignment horizontal="center" vertical="center"/>
      <protection locked="0"/>
    </xf>
    <xf numFmtId="0" fontId="33" fillId="64" borderId="15" xfId="0" applyFont="1" applyFill="1" applyBorder="1" applyAlignment="1">
      <alignment horizontal="center" wrapText="1"/>
    </xf>
    <xf numFmtId="0" fontId="34" fillId="64" borderId="15" xfId="0" applyFont="1" applyFill="1" applyBorder="1" applyAlignment="1">
      <alignment horizontal="center" wrapText="1"/>
    </xf>
    <xf numFmtId="9" fontId="35" fillId="0" borderId="15" xfId="0" applyNumberFormat="1" applyFont="1" applyBorder="1" applyAlignment="1">
      <alignment horizontal="center"/>
    </xf>
    <xf numFmtId="0" fontId="34" fillId="0" borderId="16" xfId="0" applyFont="1" applyBorder="1" applyAlignment="1">
      <alignment/>
    </xf>
    <xf numFmtId="0" fontId="34" fillId="64" borderId="17" xfId="0" applyFont="1" applyFill="1" applyBorder="1" applyAlignment="1">
      <alignment horizontal="center" vertical="center" wrapText="1"/>
    </xf>
    <xf numFmtId="0" fontId="34" fillId="64" borderId="18" xfId="0" applyFont="1" applyFill="1" applyBorder="1" applyAlignment="1">
      <alignment horizontal="center" vertical="center" wrapText="1"/>
    </xf>
    <xf numFmtId="0" fontId="34" fillId="64" borderId="16" xfId="0" applyFont="1" applyFill="1" applyBorder="1" applyAlignment="1">
      <alignment/>
    </xf>
    <xf numFmtId="0" fontId="24" fillId="64" borderId="15" xfId="0" applyFont="1" applyFill="1" applyBorder="1" applyAlignment="1">
      <alignment horizontal="center" wrapText="1"/>
    </xf>
    <xf numFmtId="0" fontId="24" fillId="0" borderId="15" xfId="0" applyFont="1" applyBorder="1" applyAlignment="1">
      <alignment horizontal="center"/>
    </xf>
    <xf numFmtId="9" fontId="24" fillId="0" borderId="15" xfId="0" applyNumberFormat="1" applyFont="1" applyBorder="1" applyAlignment="1">
      <alignment horizontal="center"/>
    </xf>
    <xf numFmtId="14" fontId="19" fillId="65" borderId="12" xfId="0" applyNumberFormat="1" applyFont="1" applyFill="1" applyBorder="1" applyAlignment="1" applyProtection="1">
      <alignment horizontal="center" vertical="center" wrapText="1"/>
      <protection/>
    </xf>
    <xf numFmtId="0" fontId="19" fillId="65" borderId="12" xfId="0" applyNumberFormat="1" applyFont="1" applyFill="1" applyBorder="1" applyAlignment="1" applyProtection="1">
      <alignment horizontal="center" vertical="center" wrapText="1"/>
      <protection locked="0"/>
    </xf>
    <xf numFmtId="14" fontId="19" fillId="66" borderId="12" xfId="0" applyNumberFormat="1" applyFont="1" applyFill="1" applyBorder="1" applyAlignment="1" applyProtection="1">
      <alignment horizontal="center" vertical="center" wrapText="1"/>
      <protection/>
    </xf>
    <xf numFmtId="0" fontId="19" fillId="66" borderId="12" xfId="0" applyFont="1" applyFill="1" applyBorder="1" applyAlignment="1" applyProtection="1">
      <alignment horizontal="center" vertical="center" wrapText="1"/>
      <protection locked="0"/>
    </xf>
    <xf numFmtId="1" fontId="19" fillId="66" borderId="12" xfId="0" applyNumberFormat="1" applyFont="1" applyFill="1" applyBorder="1" applyAlignment="1" applyProtection="1">
      <alignment horizontal="center" vertical="center" wrapText="1"/>
      <protection/>
    </xf>
    <xf numFmtId="14" fontId="19" fillId="67" borderId="12" xfId="0" applyNumberFormat="1" applyFont="1" applyFill="1" applyBorder="1" applyAlignment="1" applyProtection="1">
      <alignment horizontal="center" vertical="center" wrapText="1"/>
      <protection/>
    </xf>
    <xf numFmtId="0" fontId="19" fillId="65" borderId="12" xfId="0" applyFont="1" applyFill="1" applyBorder="1" applyAlignment="1" applyProtection="1">
      <alignment horizontal="center" vertical="center" wrapText="1"/>
      <protection locked="0"/>
    </xf>
    <xf numFmtId="14" fontId="19" fillId="35" borderId="12" xfId="0" applyNumberFormat="1" applyFont="1" applyFill="1" applyBorder="1" applyAlignment="1" applyProtection="1">
      <alignment horizontal="center" vertical="center"/>
      <protection/>
    </xf>
    <xf numFmtId="9" fontId="19" fillId="35" borderId="12" xfId="0" applyNumberFormat="1" applyFont="1" applyFill="1" applyBorder="1" applyAlignment="1" applyProtection="1">
      <alignment horizontal="center" vertical="center" wrapText="1"/>
      <protection/>
    </xf>
    <xf numFmtId="14" fontId="19" fillId="34" borderId="12" xfId="0" applyNumberFormat="1" applyFont="1" applyFill="1" applyBorder="1" applyAlignment="1">
      <alignment horizontal="center" vertical="center"/>
    </xf>
    <xf numFmtId="0" fontId="23" fillId="34" borderId="12" xfId="0" applyFont="1" applyFill="1" applyBorder="1" applyAlignment="1">
      <alignment horizontal="center" vertical="center" wrapText="1"/>
    </xf>
    <xf numFmtId="0" fontId="25" fillId="68" borderId="12" xfId="0" applyFont="1" applyFill="1" applyBorder="1" applyAlignment="1" applyProtection="1">
      <alignment horizontal="center" vertical="center" wrapText="1"/>
      <protection locked="0"/>
    </xf>
    <xf numFmtId="14" fontId="25" fillId="69" borderId="12" xfId="0" applyNumberFormat="1" applyFont="1" applyFill="1" applyBorder="1" applyAlignment="1" applyProtection="1">
      <alignment horizontal="center" vertical="center" wrapText="1"/>
      <protection/>
    </xf>
    <xf numFmtId="0" fontId="25" fillId="70" borderId="12" xfId="0" applyFont="1" applyFill="1" applyBorder="1" applyAlignment="1">
      <alignment horizontal="center" vertical="center"/>
    </xf>
    <xf numFmtId="0" fontId="19" fillId="54" borderId="12" xfId="0" applyNumberFormat="1" applyFont="1" applyFill="1" applyBorder="1" applyAlignment="1" applyProtection="1">
      <alignment horizontal="center" vertical="center" wrapText="1"/>
      <protection locked="0"/>
    </xf>
    <xf numFmtId="0" fontId="25" fillId="27" borderId="0" xfId="0" applyFont="1" applyFill="1" applyBorder="1" applyAlignment="1">
      <alignment horizontal="center" vertical="center"/>
    </xf>
    <xf numFmtId="0" fontId="26" fillId="27" borderId="0" xfId="0" applyFont="1" applyFill="1" applyBorder="1" applyAlignment="1">
      <alignment horizontal="center" vertical="center"/>
    </xf>
    <xf numFmtId="14" fontId="25" fillId="71" borderId="0" xfId="0" applyNumberFormat="1" applyFont="1" applyFill="1" applyBorder="1" applyAlignment="1" applyProtection="1">
      <alignment horizontal="center" vertical="center" wrapText="1"/>
      <protection/>
    </xf>
    <xf numFmtId="0" fontId="25" fillId="71" borderId="0" xfId="0" applyFont="1" applyFill="1" applyBorder="1" applyAlignment="1" applyProtection="1">
      <alignment horizontal="center" vertical="center" wrapText="1"/>
      <protection/>
    </xf>
    <xf numFmtId="0" fontId="19" fillId="48" borderId="12" xfId="0" applyFont="1" applyFill="1" applyBorder="1" applyAlignment="1" applyProtection="1">
      <alignment horizontal="justify" vertical="center" wrapText="1"/>
      <protection locked="0"/>
    </xf>
    <xf numFmtId="0" fontId="19" fillId="34" borderId="12" xfId="0" applyFont="1" applyFill="1" applyBorder="1" applyAlignment="1" applyProtection="1">
      <alignment horizontal="justify" vertical="center" wrapText="1"/>
      <protection locked="0"/>
    </xf>
    <xf numFmtId="0" fontId="19" fillId="72" borderId="12" xfId="0" applyFont="1" applyFill="1" applyBorder="1" applyAlignment="1" applyProtection="1">
      <alignment horizontal="center" vertical="center" wrapText="1"/>
      <protection/>
    </xf>
    <xf numFmtId="14" fontId="19" fillId="72" borderId="12" xfId="0" applyNumberFormat="1" applyFont="1" applyFill="1" applyBorder="1" applyAlignment="1" applyProtection="1">
      <alignment horizontal="center" vertical="center" wrapText="1"/>
      <protection/>
    </xf>
    <xf numFmtId="14" fontId="19" fillId="73" borderId="12" xfId="0" applyNumberFormat="1" applyFont="1" applyFill="1" applyBorder="1" applyAlignment="1" applyProtection="1">
      <alignment horizontal="center" vertical="center" wrapText="1"/>
      <protection/>
    </xf>
    <xf numFmtId="0" fontId="19" fillId="72" borderId="12" xfId="0" applyFont="1" applyFill="1" applyBorder="1" applyAlignment="1" applyProtection="1">
      <alignment horizontal="center" vertical="center" wrapText="1"/>
      <protection locked="0"/>
    </xf>
    <xf numFmtId="0" fontId="19" fillId="73" borderId="12" xfId="0" applyFont="1" applyFill="1" applyBorder="1" applyAlignment="1" applyProtection="1">
      <alignment horizontal="center" vertical="center" wrapText="1"/>
      <protection locked="0"/>
    </xf>
    <xf numFmtId="9" fontId="19" fillId="73" borderId="12" xfId="0" applyNumberFormat="1" applyFont="1" applyFill="1" applyBorder="1" applyAlignment="1" applyProtection="1">
      <alignment horizontal="center" vertical="center" wrapText="1"/>
      <protection/>
    </xf>
    <xf numFmtId="0" fontId="19" fillId="74" borderId="12" xfId="0" applyFont="1" applyFill="1" applyBorder="1" applyAlignment="1" applyProtection="1">
      <alignment horizontal="center" vertical="center" wrapText="1"/>
      <protection/>
    </xf>
    <xf numFmtId="14" fontId="19" fillId="74" borderId="12" xfId="0" applyNumberFormat="1" applyFont="1" applyFill="1" applyBorder="1" applyAlignment="1" applyProtection="1">
      <alignment horizontal="center" vertical="center" wrapText="1"/>
      <protection/>
    </xf>
    <xf numFmtId="9" fontId="19" fillId="72" borderId="12" xfId="0" applyNumberFormat="1" applyFont="1" applyFill="1" applyBorder="1" applyAlignment="1" applyProtection="1">
      <alignment horizontal="center" vertical="center" wrapText="1"/>
      <protection locked="0"/>
    </xf>
    <xf numFmtId="0" fontId="19" fillId="73" borderId="12" xfId="0" applyNumberFormat="1" applyFont="1" applyFill="1" applyBorder="1" applyAlignment="1" applyProtection="1">
      <alignment horizontal="justify" vertical="center" wrapText="1"/>
      <protection/>
    </xf>
    <xf numFmtId="9" fontId="19" fillId="74" borderId="12" xfId="0" applyNumberFormat="1" applyFont="1" applyFill="1" applyBorder="1" applyAlignment="1" applyProtection="1">
      <alignment horizontal="center" vertical="center" wrapText="1"/>
      <protection/>
    </xf>
    <xf numFmtId="1" fontId="19" fillId="73" borderId="12" xfId="0" applyNumberFormat="1" applyFont="1" applyFill="1" applyBorder="1" applyAlignment="1" applyProtection="1">
      <alignment horizontal="center" vertical="center" wrapText="1"/>
      <protection/>
    </xf>
    <xf numFmtId="0" fontId="19" fillId="73" borderId="12" xfId="0" applyNumberFormat="1" applyFont="1" applyFill="1" applyBorder="1" applyAlignment="1" applyProtection="1">
      <alignment horizontal="center" vertical="center" wrapText="1"/>
      <protection/>
    </xf>
    <xf numFmtId="0" fontId="19" fillId="73" borderId="12" xfId="0" applyNumberFormat="1" applyFont="1" applyFill="1" applyBorder="1" applyAlignment="1" applyProtection="1">
      <alignment horizontal="justify" vertical="center" wrapText="1"/>
      <protection locked="0"/>
    </xf>
    <xf numFmtId="0" fontId="19" fillId="75" borderId="12" xfId="0" applyFont="1" applyFill="1" applyBorder="1" applyAlignment="1" applyProtection="1">
      <alignment horizontal="center" vertical="center" wrapText="1"/>
      <protection/>
    </xf>
    <xf numFmtId="0" fontId="19" fillId="75" borderId="12" xfId="0" applyFont="1" applyFill="1" applyBorder="1" applyAlignment="1" applyProtection="1">
      <alignment horizontal="center" vertical="center"/>
      <protection/>
    </xf>
    <xf numFmtId="14" fontId="19" fillId="75" borderId="12" xfId="0" applyNumberFormat="1" applyFont="1" applyFill="1" applyBorder="1" applyAlignment="1" applyProtection="1">
      <alignment horizontal="center" vertical="center"/>
      <protection/>
    </xf>
    <xf numFmtId="14" fontId="19" fillId="76" borderId="12" xfId="0" applyNumberFormat="1" applyFont="1" applyFill="1" applyBorder="1" applyAlignment="1" applyProtection="1">
      <alignment horizontal="center" vertical="center" wrapText="1"/>
      <protection/>
    </xf>
    <xf numFmtId="14" fontId="19" fillId="48" borderId="12" xfId="0" applyNumberFormat="1" applyFont="1" applyFill="1" applyBorder="1" applyAlignment="1" applyProtection="1">
      <alignment horizontal="center" vertical="center" wrapText="1"/>
      <protection locked="0"/>
    </xf>
    <xf numFmtId="0" fontId="19" fillId="33" borderId="12" xfId="27" applyNumberFormat="1" applyFont="1" applyFill="1" applyBorder="1" applyAlignment="1" applyProtection="1">
      <alignment horizontal="center" vertical="center" wrapText="1"/>
      <protection locked="0"/>
    </xf>
    <xf numFmtId="14" fontId="19" fillId="33" borderId="12" xfId="27" applyNumberFormat="1" applyFont="1" applyFill="1" applyBorder="1" applyAlignment="1" applyProtection="1">
      <alignment horizontal="center" vertical="center" wrapText="1"/>
      <protection locked="0"/>
    </xf>
    <xf numFmtId="9" fontId="25" fillId="77" borderId="12" xfId="0" applyNumberFormat="1" applyFont="1" applyFill="1" applyBorder="1" applyAlignment="1" applyProtection="1">
      <alignment horizontal="justify" vertical="center" wrapText="1"/>
      <protection locked="0"/>
    </xf>
    <xf numFmtId="14" fontId="25" fillId="68" borderId="12" xfId="0" applyNumberFormat="1" applyFont="1" applyFill="1" applyBorder="1" applyAlignment="1" applyProtection="1">
      <alignment horizontal="center" vertical="center" wrapText="1"/>
      <protection locked="0"/>
    </xf>
    <xf numFmtId="14" fontId="25" fillId="70" borderId="12" xfId="0" applyNumberFormat="1" applyFont="1" applyFill="1" applyBorder="1" applyAlignment="1" applyProtection="1">
      <alignment horizontal="center" vertical="center"/>
      <protection locked="0"/>
    </xf>
    <xf numFmtId="0" fontId="25" fillId="70" borderId="12" xfId="0" applyFont="1" applyFill="1" applyBorder="1" applyAlignment="1" applyProtection="1">
      <alignment horizontal="justify" vertical="center" wrapText="1"/>
      <protection locked="0"/>
    </xf>
    <xf numFmtId="0" fontId="25" fillId="70" borderId="12" xfId="0" applyFont="1" applyFill="1" applyBorder="1" applyAlignment="1" applyProtection="1">
      <alignment horizontal="center" vertical="center"/>
      <protection locked="0"/>
    </xf>
    <xf numFmtId="9" fontId="25" fillId="70" borderId="12" xfId="0" applyNumberFormat="1" applyFont="1" applyFill="1" applyBorder="1" applyAlignment="1" applyProtection="1">
      <alignment horizontal="center" vertical="center"/>
      <protection locked="0"/>
    </xf>
    <xf numFmtId="14" fontId="25" fillId="70" borderId="12" xfId="0" applyNumberFormat="1" applyFont="1" applyFill="1" applyBorder="1" applyAlignment="1" applyProtection="1">
      <alignment horizontal="center" vertical="center"/>
      <protection/>
    </xf>
    <xf numFmtId="0" fontId="25" fillId="70" borderId="12" xfId="0" applyNumberFormat="1" applyFont="1" applyFill="1" applyBorder="1" applyAlignment="1" applyProtection="1">
      <alignment horizontal="center" vertical="center"/>
      <protection/>
    </xf>
    <xf numFmtId="14" fontId="25" fillId="70" borderId="12" xfId="0" applyNumberFormat="1" applyFont="1" applyFill="1" applyBorder="1" applyAlignment="1" applyProtection="1">
      <alignment horizontal="justify" vertical="center"/>
      <protection locked="0"/>
    </xf>
    <xf numFmtId="14" fontId="19" fillId="72" borderId="12" xfId="0" applyNumberFormat="1" applyFont="1" applyFill="1" applyBorder="1" applyAlignment="1" applyProtection="1">
      <alignment horizontal="center" vertical="center" wrapText="1"/>
      <protection locked="0"/>
    </xf>
    <xf numFmtId="0" fontId="19" fillId="75" borderId="12" xfId="0" applyFont="1" applyFill="1" applyBorder="1" applyAlignment="1" applyProtection="1">
      <alignment horizontal="justify" vertical="center" wrapText="1"/>
      <protection/>
    </xf>
    <xf numFmtId="14" fontId="19" fillId="73" borderId="12" xfId="0" applyNumberFormat="1" applyFont="1" applyFill="1" applyBorder="1" applyAlignment="1" applyProtection="1">
      <alignment horizontal="justify" vertical="center" wrapText="1"/>
      <protection locked="0"/>
    </xf>
    <xf numFmtId="0" fontId="19" fillId="75" borderId="12" xfId="0" applyFont="1" applyFill="1" applyBorder="1" applyAlignment="1" applyProtection="1">
      <alignment horizontal="center" vertical="center"/>
      <protection locked="0"/>
    </xf>
    <xf numFmtId="9" fontId="19" fillId="75" borderId="12" xfId="0" applyNumberFormat="1" applyFont="1" applyFill="1" applyBorder="1" applyAlignment="1" applyProtection="1">
      <alignment horizontal="center" vertical="center"/>
      <protection locked="0"/>
    </xf>
    <xf numFmtId="0" fontId="19" fillId="78" borderId="12" xfId="0" applyFont="1" applyFill="1" applyBorder="1" applyAlignment="1" applyProtection="1">
      <alignment horizontal="center" vertical="center" wrapText="1"/>
      <protection locked="0"/>
    </xf>
    <xf numFmtId="14" fontId="19" fillId="78" borderId="12" xfId="0" applyNumberFormat="1" applyFont="1" applyFill="1" applyBorder="1" applyAlignment="1" applyProtection="1">
      <alignment horizontal="center" vertical="center" wrapText="1"/>
      <protection locked="0"/>
    </xf>
    <xf numFmtId="0" fontId="19" fillId="56" borderId="12" xfId="0" applyFont="1" applyFill="1" applyBorder="1" applyAlignment="1" applyProtection="1">
      <alignment horizontal="justify" vertical="center" wrapText="1"/>
      <protection locked="0"/>
    </xf>
    <xf numFmtId="0" fontId="19" fillId="55" borderId="12" xfId="27" applyNumberFormat="1" applyFont="1" applyFill="1" applyBorder="1" applyAlignment="1" applyProtection="1">
      <alignment horizontal="center" vertical="center" wrapText="1"/>
      <protection locked="0"/>
    </xf>
    <xf numFmtId="14" fontId="19" fillId="55" borderId="12" xfId="27" applyNumberFormat="1" applyFont="1" applyFill="1" applyBorder="1" applyAlignment="1" applyProtection="1">
      <alignment horizontal="center" vertical="center" wrapText="1"/>
      <protection locked="0"/>
    </xf>
    <xf numFmtId="0" fontId="19" fillId="54" borderId="12" xfId="0" applyFont="1" applyFill="1" applyBorder="1" applyAlignment="1" applyProtection="1">
      <alignment horizontal="justify" vertical="center" wrapText="1"/>
      <protection/>
    </xf>
    <xf numFmtId="14" fontId="19" fillId="66" borderId="12" xfId="0" applyNumberFormat="1" applyFont="1" applyFill="1" applyBorder="1" applyAlignment="1" applyProtection="1">
      <alignment horizontal="center" vertical="center" wrapText="1"/>
      <protection locked="0"/>
    </xf>
    <xf numFmtId="14" fontId="19" fillId="34" borderId="12" xfId="0" applyNumberFormat="1" applyFont="1" applyFill="1" applyBorder="1" applyAlignment="1" applyProtection="1">
      <alignment horizontal="center" vertical="center"/>
      <protection/>
    </xf>
    <xf numFmtId="14" fontId="19" fillId="60" borderId="12" xfId="0" applyNumberFormat="1" applyFont="1" applyFill="1" applyBorder="1" applyAlignment="1" applyProtection="1">
      <alignment horizontal="center" vertical="center" wrapText="1"/>
      <protection locked="0"/>
    </xf>
    <xf numFmtId="14" fontId="19" fillId="62" borderId="12" xfId="0" applyNumberFormat="1" applyFont="1" applyFill="1" applyBorder="1" applyAlignment="1" applyProtection="1">
      <alignment horizontal="center" vertical="center" wrapText="1"/>
      <protection locked="0"/>
    </xf>
    <xf numFmtId="14" fontId="19" fillId="79" borderId="12" xfId="0" applyNumberFormat="1" applyFont="1" applyFill="1" applyBorder="1" applyAlignment="1" applyProtection="1">
      <alignment horizontal="center" vertical="center" wrapText="1"/>
      <protection locked="0"/>
    </xf>
    <xf numFmtId="0" fontId="19" fillId="49" borderId="12" xfId="27" applyNumberFormat="1" applyFont="1" applyFill="1" applyBorder="1" applyAlignment="1" applyProtection="1">
      <alignment vertical="center" wrapText="1"/>
      <protection/>
    </xf>
    <xf numFmtId="0" fontId="19" fillId="49" borderId="19" xfId="27" applyNumberFormat="1" applyFont="1" applyFill="1" applyBorder="1" applyAlignment="1" applyProtection="1">
      <alignment vertical="center" wrapText="1"/>
      <protection/>
    </xf>
    <xf numFmtId="14" fontId="19" fillId="39" borderId="12" xfId="0" applyNumberFormat="1" applyFont="1" applyFill="1" applyBorder="1" applyAlignment="1">
      <alignment horizontal="center" vertical="center" wrapText="1"/>
    </xf>
    <xf numFmtId="14" fontId="19" fillId="29" borderId="12" xfId="55" applyNumberFormat="1" applyFont="1" applyFill="1" applyBorder="1" applyAlignment="1" applyProtection="1">
      <alignment horizontal="center" vertical="center" wrapText="1"/>
      <protection/>
    </xf>
    <xf numFmtId="0" fontId="19" fillId="73" borderId="12" xfId="0" applyFont="1" applyFill="1" applyBorder="1" applyAlignment="1" applyProtection="1">
      <alignment horizontal="center" vertical="center" wrapText="1"/>
      <protection/>
    </xf>
    <xf numFmtId="14" fontId="25" fillId="80" borderId="12" xfId="55" applyNumberFormat="1" applyFont="1" applyFill="1" applyBorder="1" applyAlignment="1" applyProtection="1">
      <alignment horizontal="center" vertical="center" wrapText="1"/>
      <protection/>
    </xf>
    <xf numFmtId="9" fontId="25" fillId="70" borderId="12" xfId="0" applyNumberFormat="1" applyFont="1" applyFill="1" applyBorder="1" applyAlignment="1" applyProtection="1">
      <alignment horizontal="center" vertical="center"/>
      <protection/>
    </xf>
    <xf numFmtId="14" fontId="25" fillId="70" borderId="12" xfId="0" applyNumberFormat="1" applyFont="1" applyFill="1" applyBorder="1" applyAlignment="1" applyProtection="1">
      <alignment horizontal="center" vertical="center" wrapText="1"/>
      <protection locked="0"/>
    </xf>
    <xf numFmtId="1" fontId="25" fillId="70" borderId="12" xfId="0" applyNumberFormat="1" applyFont="1" applyFill="1" applyBorder="1" applyAlignment="1" applyProtection="1">
      <alignment horizontal="center" vertical="center"/>
      <protection/>
    </xf>
    <xf numFmtId="14" fontId="25" fillId="70" borderId="19" xfId="0" applyNumberFormat="1" applyFont="1" applyFill="1" applyBorder="1" applyAlignment="1" applyProtection="1">
      <alignment horizontal="center" vertical="center" wrapText="1"/>
      <protection/>
    </xf>
    <xf numFmtId="14" fontId="25" fillId="80" borderId="19" xfId="55" applyNumberFormat="1" applyFont="1" applyFill="1" applyBorder="1" applyAlignment="1" applyProtection="1">
      <alignment horizontal="center" vertical="center" wrapText="1"/>
      <protection/>
    </xf>
    <xf numFmtId="14" fontId="25" fillId="70" borderId="19" xfId="0" applyNumberFormat="1" applyFont="1" applyFill="1" applyBorder="1" applyAlignment="1">
      <alignment horizontal="center" vertical="center" wrapText="1"/>
    </xf>
    <xf numFmtId="0" fontId="19" fillId="73" borderId="12" xfId="0" applyFont="1" applyFill="1" applyBorder="1" applyAlignment="1" applyProtection="1">
      <alignment horizontal="justify" vertical="center" wrapText="1"/>
      <protection locked="0"/>
    </xf>
    <xf numFmtId="0" fontId="19" fillId="81" borderId="12" xfId="0" applyFont="1" applyFill="1" applyBorder="1" applyAlignment="1" applyProtection="1">
      <alignment horizontal="justify" vertical="center" wrapText="1"/>
      <protection locked="0"/>
    </xf>
    <xf numFmtId="14" fontId="19" fillId="82" borderId="12" xfId="55" applyNumberFormat="1" applyFont="1" applyFill="1" applyBorder="1" applyAlignment="1" applyProtection="1">
      <alignment horizontal="center" vertical="center" wrapText="1"/>
      <protection/>
    </xf>
    <xf numFmtId="0" fontId="19" fillId="39" borderId="19" xfId="0" applyFont="1" applyFill="1" applyBorder="1" applyAlignment="1" applyProtection="1">
      <alignment horizontal="center" vertical="center" wrapText="1"/>
      <protection/>
    </xf>
    <xf numFmtId="14" fontId="19" fillId="39" borderId="12" xfId="0" applyNumberFormat="1" applyFont="1" applyFill="1" applyBorder="1" applyAlignment="1" applyProtection="1">
      <alignment horizontal="center" vertical="center" wrapText="1"/>
      <protection/>
    </xf>
    <xf numFmtId="0" fontId="19" fillId="58" borderId="12" xfId="0" applyFont="1" applyFill="1" applyBorder="1" applyAlignment="1" applyProtection="1">
      <alignment horizontal="left" vertical="center" wrapText="1"/>
      <protection locked="0"/>
    </xf>
    <xf numFmtId="0" fontId="19" fillId="51" borderId="12" xfId="0" applyNumberFormat="1" applyFont="1" applyFill="1" applyBorder="1" applyAlignment="1" applyProtection="1">
      <alignment horizontal="justify" vertical="center" wrapText="1"/>
      <protection locked="0"/>
    </xf>
    <xf numFmtId="14" fontId="19" fillId="83" borderId="12" xfId="55" applyNumberFormat="1" applyFont="1" applyFill="1" applyBorder="1" applyAlignment="1" applyProtection="1">
      <alignment horizontal="center" vertical="center" wrapText="1"/>
      <protection/>
    </xf>
    <xf numFmtId="14" fontId="19" fillId="67" borderId="19" xfId="55" applyNumberFormat="1" applyFont="1" applyFill="1" applyBorder="1" applyAlignment="1" applyProtection="1">
      <alignment horizontal="center" vertical="center" wrapText="1"/>
      <protection/>
    </xf>
    <xf numFmtId="1" fontId="19" fillId="76" borderId="12" xfId="0" applyNumberFormat="1" applyFont="1" applyFill="1" applyBorder="1" applyAlignment="1" applyProtection="1">
      <alignment horizontal="center" vertical="center" wrapText="1"/>
      <protection/>
    </xf>
    <xf numFmtId="14" fontId="19" fillId="76" borderId="19" xfId="0" applyNumberFormat="1" applyFont="1" applyFill="1" applyBorder="1" applyAlignment="1" applyProtection="1">
      <alignment horizontal="center" vertical="center" wrapText="1"/>
      <protection/>
    </xf>
    <xf numFmtId="0" fontId="19" fillId="48" borderId="19" xfId="0" applyFont="1" applyFill="1" applyBorder="1" applyAlignment="1" applyProtection="1">
      <alignment vertical="center" wrapText="1"/>
      <protection locked="0"/>
    </xf>
    <xf numFmtId="0" fontId="19" fillId="61" borderId="12" xfId="64" applyFont="1" applyFill="1" applyBorder="1" applyAlignment="1" applyProtection="1">
      <alignment horizontal="justify" vertical="center" wrapText="1"/>
      <protection locked="0"/>
    </xf>
    <xf numFmtId="0" fontId="19" fillId="73" borderId="12" xfId="57" applyNumberFormat="1" applyFont="1" applyFill="1" applyBorder="1" applyAlignment="1" applyProtection="1">
      <alignment horizontal="justify" vertical="center" wrapText="1"/>
      <protection/>
    </xf>
    <xf numFmtId="0" fontId="19" fillId="72" borderId="12" xfId="57" applyNumberFormat="1" applyFont="1" applyFill="1" applyBorder="1" applyAlignment="1" applyProtection="1">
      <alignment horizontal="center" vertical="center" wrapText="1"/>
      <protection locked="0"/>
    </xf>
    <xf numFmtId="9" fontId="19" fillId="72" borderId="12" xfId="57" applyNumberFormat="1" applyFont="1" applyFill="1" applyBorder="1" applyAlignment="1" applyProtection="1">
      <alignment horizontal="center" vertical="center" wrapText="1"/>
      <protection locked="0"/>
    </xf>
    <xf numFmtId="0" fontId="19" fillId="73" borderId="12" xfId="57" applyFont="1" applyFill="1" applyBorder="1" applyAlignment="1" applyProtection="1">
      <alignment horizontal="center" vertical="center" wrapText="1"/>
      <protection locked="0"/>
    </xf>
    <xf numFmtId="0" fontId="19" fillId="84" borderId="12" xfId="28" applyNumberFormat="1" applyFont="1" applyFill="1" applyBorder="1" applyAlignment="1" applyProtection="1">
      <alignment horizontal="left" vertical="center" wrapText="1"/>
      <protection locked="0"/>
    </xf>
    <xf numFmtId="0" fontId="19" fillId="73" borderId="12" xfId="57" applyNumberFormat="1" applyFont="1" applyFill="1" applyBorder="1" applyAlignment="1" applyProtection="1">
      <alignment horizontal="left" vertical="center" wrapText="1"/>
      <protection locked="0"/>
    </xf>
    <xf numFmtId="0" fontId="19" fillId="73" borderId="12" xfId="57" applyNumberFormat="1" applyFont="1" applyFill="1" applyBorder="1" applyAlignment="1" applyProtection="1">
      <alignment horizontal="justify" vertical="center" wrapText="1"/>
      <protection locked="0"/>
    </xf>
    <xf numFmtId="0" fontId="19" fillId="48" borderId="12" xfId="57" applyFont="1" applyFill="1" applyBorder="1" applyAlignment="1" applyProtection="1">
      <alignment horizontal="justify" vertical="center" wrapText="1"/>
      <protection/>
    </xf>
    <xf numFmtId="0" fontId="19" fillId="46" borderId="12" xfId="57" applyFont="1" applyFill="1" applyBorder="1" applyAlignment="1" applyProtection="1">
      <alignment horizontal="center" vertical="center" wrapText="1"/>
      <protection locked="0"/>
    </xf>
    <xf numFmtId="9" fontId="19" fillId="46" borderId="12" xfId="57" applyNumberFormat="1" applyFont="1" applyFill="1" applyBorder="1" applyAlignment="1" applyProtection="1">
      <alignment horizontal="center" vertical="center" wrapText="1"/>
      <protection locked="0"/>
    </xf>
    <xf numFmtId="0" fontId="19" fillId="48" borderId="12" xfId="57" applyFont="1" applyFill="1" applyBorder="1" applyAlignment="1" applyProtection="1">
      <alignment horizontal="center" vertical="center" wrapText="1"/>
      <protection locked="0"/>
    </xf>
    <xf numFmtId="9" fontId="19" fillId="48" borderId="12" xfId="57" applyNumberFormat="1" applyFont="1" applyFill="1" applyBorder="1" applyAlignment="1" applyProtection="1">
      <alignment horizontal="center" vertical="center" wrapText="1"/>
      <protection locked="0"/>
    </xf>
    <xf numFmtId="0" fontId="19" fillId="35" borderId="12" xfId="57" applyFont="1" applyFill="1" applyBorder="1" applyAlignment="1" applyProtection="1">
      <alignment horizontal="left" vertical="center" wrapText="1"/>
      <protection locked="0"/>
    </xf>
    <xf numFmtId="0" fontId="19" fillId="34" borderId="12" xfId="57" applyFont="1" applyFill="1" applyBorder="1" applyAlignment="1" applyProtection="1">
      <alignment horizontal="center" vertical="center" wrapText="1"/>
      <protection locked="0"/>
    </xf>
    <xf numFmtId="9" fontId="19" fillId="34" borderId="12" xfId="57" applyNumberFormat="1" applyFont="1" applyFill="1" applyBorder="1" applyAlignment="1" applyProtection="1">
      <alignment horizontal="center" vertical="center" wrapText="1"/>
      <protection locked="0"/>
    </xf>
    <xf numFmtId="0" fontId="19" fillId="66" borderId="12" xfId="57" applyFont="1" applyFill="1" applyBorder="1" applyAlignment="1" applyProtection="1">
      <alignment horizontal="center" vertical="center" wrapText="1"/>
      <protection locked="0"/>
    </xf>
    <xf numFmtId="0" fontId="19" fillId="35" borderId="12" xfId="57" applyNumberFormat="1" applyFont="1" applyFill="1" applyBorder="1" applyAlignment="1" applyProtection="1">
      <alignment horizontal="justify" vertical="center" wrapText="1"/>
      <protection locked="0"/>
    </xf>
    <xf numFmtId="0" fontId="19" fillId="66" borderId="12" xfId="57" applyFont="1" applyFill="1" applyBorder="1" applyAlignment="1" applyProtection="1">
      <alignment horizontal="left" vertical="center" wrapText="1"/>
      <protection locked="0"/>
    </xf>
    <xf numFmtId="0" fontId="19" fillId="35" borderId="12" xfId="57" applyFont="1" applyFill="1" applyBorder="1" applyAlignment="1" applyProtection="1">
      <alignment horizontal="justify" vertical="center" wrapText="1"/>
      <protection locked="0"/>
    </xf>
    <xf numFmtId="0" fontId="19" fillId="65" borderId="12" xfId="57" applyNumberFormat="1" applyFont="1" applyFill="1" applyBorder="1" applyAlignment="1" applyProtection="1">
      <alignment horizontal="center" vertical="center" wrapText="1"/>
      <protection locked="0"/>
    </xf>
    <xf numFmtId="9" fontId="19" fillId="65" borderId="12" xfId="57" applyNumberFormat="1" applyFont="1" applyFill="1" applyBorder="1" applyAlignment="1" applyProtection="1">
      <alignment horizontal="center" vertical="center" wrapText="1"/>
      <protection locked="0"/>
    </xf>
    <xf numFmtId="0" fontId="19" fillId="65" borderId="12" xfId="57" applyNumberFormat="1" applyFont="1" applyFill="1" applyBorder="1" applyAlignment="1" applyProtection="1">
      <alignment horizontal="left" vertical="center" wrapText="1"/>
      <protection locked="0"/>
    </xf>
    <xf numFmtId="0" fontId="19" fillId="65" borderId="12" xfId="57" applyFont="1" applyFill="1" applyBorder="1" applyAlignment="1" applyProtection="1">
      <alignment horizontal="justify" vertical="center" wrapText="1"/>
      <protection locked="0"/>
    </xf>
    <xf numFmtId="0" fontId="25" fillId="85" borderId="12" xfId="57" applyFont="1" applyFill="1" applyBorder="1" applyAlignment="1" applyProtection="1">
      <alignment horizontal="justify" vertical="center" wrapText="1"/>
      <protection locked="0"/>
    </xf>
    <xf numFmtId="9" fontId="25" fillId="77" borderId="12" xfId="57" applyNumberFormat="1" applyFont="1" applyFill="1" applyBorder="1" applyAlignment="1" applyProtection="1">
      <alignment horizontal="center" vertical="center" wrapText="1"/>
      <protection locked="0"/>
    </xf>
    <xf numFmtId="0" fontId="25" fillId="68" borderId="12" xfId="57" applyFont="1" applyFill="1" applyBorder="1" applyAlignment="1" applyProtection="1">
      <alignment horizontal="center" vertical="center" wrapText="1"/>
      <protection locked="0"/>
    </xf>
    <xf numFmtId="0" fontId="25" fillId="70" borderId="12" xfId="57" applyFont="1" applyFill="1" applyBorder="1" applyAlignment="1" applyProtection="1">
      <alignment horizontal="justify" vertical="center" wrapText="1"/>
      <protection locked="0"/>
    </xf>
    <xf numFmtId="0" fontId="25" fillId="70" borderId="12" xfId="57" applyFont="1" applyFill="1" applyBorder="1" applyAlignment="1" applyProtection="1">
      <alignment horizontal="center" vertical="center"/>
      <protection locked="0"/>
    </xf>
    <xf numFmtId="9" fontId="25" fillId="70" borderId="12" xfId="57" applyNumberFormat="1" applyFont="1" applyFill="1" applyBorder="1" applyAlignment="1" applyProtection="1">
      <alignment horizontal="center" vertical="center"/>
      <protection locked="0"/>
    </xf>
    <xf numFmtId="14" fontId="25" fillId="70" borderId="12" xfId="57" applyNumberFormat="1" applyFont="1" applyFill="1" applyBorder="1" applyAlignment="1" applyProtection="1">
      <alignment horizontal="justify" vertical="center"/>
      <protection locked="0"/>
    </xf>
    <xf numFmtId="0" fontId="25" fillId="70" borderId="12" xfId="57" applyNumberFormat="1" applyFont="1" applyFill="1" applyBorder="1" applyAlignment="1" applyProtection="1">
      <alignment horizontal="center" vertical="center"/>
      <protection locked="0"/>
    </xf>
    <xf numFmtId="14" fontId="25" fillId="70" borderId="12" xfId="57" applyNumberFormat="1" applyFont="1" applyFill="1" applyBorder="1" applyAlignment="1" applyProtection="1">
      <alignment horizontal="center" vertical="center"/>
      <protection locked="0"/>
    </xf>
    <xf numFmtId="0" fontId="19" fillId="30" borderId="12" xfId="64" applyFont="1" applyFill="1" applyBorder="1" applyAlignment="1" applyProtection="1">
      <alignment horizontal="center" vertical="center" wrapText="1"/>
      <protection locked="0"/>
    </xf>
    <xf numFmtId="9" fontId="19" fillId="30" borderId="12" xfId="64" applyNumberFormat="1" applyFont="1" applyFill="1" applyBorder="1" applyAlignment="1" applyProtection="1">
      <alignment horizontal="center" vertical="center" wrapText="1"/>
      <protection locked="0"/>
    </xf>
    <xf numFmtId="0" fontId="19" fillId="33" borderId="12" xfId="28" applyNumberFormat="1" applyFont="1" applyFill="1" applyBorder="1" applyAlignment="1" applyProtection="1">
      <alignment horizontal="justify" vertical="center" wrapText="1"/>
      <protection locked="0"/>
    </xf>
    <xf numFmtId="0" fontId="19" fillId="42" borderId="12" xfId="56" applyNumberFormat="1" applyFont="1" applyFill="1" applyBorder="1" applyAlignment="1" applyProtection="1">
      <alignment horizontal="center" vertical="center" wrapText="1"/>
      <protection/>
    </xf>
    <xf numFmtId="0" fontId="19" fillId="86" borderId="12" xfId="57" applyFont="1" applyFill="1" applyBorder="1" applyAlignment="1" applyProtection="1">
      <alignment horizontal="center" vertical="center" wrapText="1"/>
      <protection locked="0"/>
    </xf>
    <xf numFmtId="9" fontId="19" fillId="86" borderId="12" xfId="57" applyNumberFormat="1" applyFont="1" applyFill="1" applyBorder="1" applyAlignment="1" applyProtection="1">
      <alignment horizontal="center" vertical="center" wrapText="1"/>
      <protection locked="0"/>
    </xf>
    <xf numFmtId="0" fontId="19" fillId="41" borderId="12" xfId="57" applyFont="1" applyFill="1" applyBorder="1" applyAlignment="1" applyProtection="1">
      <alignment horizontal="center" vertical="center" wrapText="1"/>
      <protection locked="0"/>
    </xf>
    <xf numFmtId="0" fontId="19" fillId="41" borderId="12" xfId="57" applyFont="1" applyFill="1" applyBorder="1" applyAlignment="1" applyProtection="1">
      <alignment horizontal="justify" vertical="center"/>
      <protection locked="0"/>
    </xf>
    <xf numFmtId="0" fontId="19" fillId="43" borderId="12" xfId="57" applyNumberFormat="1" applyFont="1" applyFill="1" applyBorder="1" applyAlignment="1" applyProtection="1">
      <alignment horizontal="center" vertical="center" wrapText="1"/>
      <protection locked="0"/>
    </xf>
    <xf numFmtId="9" fontId="19" fillId="60" borderId="12" xfId="57" applyNumberFormat="1" applyFont="1" applyFill="1" applyBorder="1" applyAlignment="1" applyProtection="1">
      <alignment horizontal="center" vertical="center" wrapText="1"/>
      <protection locked="0"/>
    </xf>
    <xf numFmtId="0" fontId="19" fillId="62" borderId="12" xfId="57" applyFont="1" applyFill="1" applyBorder="1" applyAlignment="1" applyProtection="1">
      <alignment horizontal="center" vertical="center"/>
      <protection locked="0"/>
    </xf>
    <xf numFmtId="1" fontId="19" fillId="43" borderId="12" xfId="57" applyNumberFormat="1" applyFont="1" applyFill="1" applyBorder="1" applyAlignment="1" applyProtection="1">
      <alignment horizontal="center" vertical="center" wrapText="1"/>
      <protection locked="0"/>
    </xf>
    <xf numFmtId="14" fontId="19" fillId="62" borderId="12" xfId="57" applyNumberFormat="1" applyFont="1" applyFill="1" applyBorder="1" applyAlignment="1" applyProtection="1">
      <alignment horizontal="justify" vertical="center" wrapText="1"/>
      <protection locked="0"/>
    </xf>
    <xf numFmtId="0" fontId="19" fillId="72" borderId="12" xfId="57" applyFont="1" applyFill="1" applyBorder="1" applyAlignment="1" applyProtection="1">
      <alignment horizontal="center" vertical="center" wrapText="1"/>
      <protection locked="0"/>
    </xf>
    <xf numFmtId="14" fontId="19" fillId="39" borderId="12" xfId="0" applyNumberFormat="1" applyFont="1" applyFill="1" applyBorder="1" applyAlignment="1" applyProtection="1">
      <alignment horizontal="center" vertical="center" wrapText="1"/>
      <protection locked="0"/>
    </xf>
    <xf numFmtId="14" fontId="19" fillId="41" borderId="12" xfId="0" applyNumberFormat="1" applyFont="1" applyFill="1" applyBorder="1" applyAlignment="1" applyProtection="1">
      <alignment horizontal="center" vertical="center" wrapText="1"/>
      <protection locked="0"/>
    </xf>
    <xf numFmtId="0" fontId="18" fillId="41" borderId="12" xfId="0" applyFont="1" applyFill="1" applyBorder="1" applyAlignment="1" applyProtection="1">
      <alignment horizontal="center" vertical="center" wrapText="1"/>
      <protection locked="0"/>
    </xf>
    <xf numFmtId="14" fontId="19" fillId="87" borderId="12" xfId="0" applyNumberFormat="1" applyFont="1" applyFill="1" applyBorder="1" applyAlignment="1" applyProtection="1">
      <alignment horizontal="center" vertical="center" wrapText="1"/>
      <protection locked="0"/>
    </xf>
    <xf numFmtId="0" fontId="19" fillId="76" borderId="19" xfId="0" applyFont="1" applyFill="1" applyBorder="1" applyAlignment="1" applyProtection="1">
      <alignment horizontal="center" vertical="center" wrapText="1"/>
      <protection/>
    </xf>
    <xf numFmtId="0" fontId="19" fillId="73" borderId="20" xfId="0" applyFont="1" applyFill="1" applyBorder="1" applyAlignment="1" applyProtection="1">
      <alignment horizontal="center" vertical="center" wrapText="1"/>
      <protection/>
    </xf>
    <xf numFmtId="0" fontId="19" fillId="73" borderId="19" xfId="0" applyFont="1" applyFill="1" applyBorder="1" applyAlignment="1" applyProtection="1">
      <alignment horizontal="center" vertical="center" wrapText="1"/>
      <protection/>
    </xf>
    <xf numFmtId="0" fontId="19" fillId="72" borderId="20" xfId="0" applyFont="1" applyFill="1" applyBorder="1" applyAlignment="1" applyProtection="1">
      <alignment horizontal="center" vertical="center" wrapText="1"/>
      <protection/>
    </xf>
    <xf numFmtId="0" fontId="19" fillId="72" borderId="19" xfId="0" applyFont="1" applyFill="1" applyBorder="1" applyAlignment="1" applyProtection="1">
      <alignment horizontal="center" vertical="center" wrapText="1"/>
      <protection/>
    </xf>
    <xf numFmtId="14" fontId="19" fillId="72" borderId="20" xfId="0" applyNumberFormat="1" applyFont="1" applyFill="1" applyBorder="1" applyAlignment="1" applyProtection="1">
      <alignment horizontal="center" vertical="center" wrapText="1"/>
      <protection/>
    </xf>
    <xf numFmtId="0" fontId="19" fillId="88" borderId="12" xfId="0" applyFont="1" applyFill="1" applyBorder="1" applyAlignment="1" applyProtection="1">
      <alignment horizontal="center" vertical="center" wrapText="1"/>
      <protection/>
    </xf>
    <xf numFmtId="14" fontId="19" fillId="75" borderId="20" xfId="0" applyNumberFormat="1" applyFont="1" applyFill="1" applyBorder="1" applyAlignment="1" applyProtection="1">
      <alignment horizontal="center" vertical="center"/>
      <protection/>
    </xf>
    <xf numFmtId="0" fontId="19" fillId="43" borderId="12" xfId="0" applyFont="1" applyFill="1" applyBorder="1" applyAlignment="1" applyProtection="1">
      <alignment horizontal="center" vertical="center" wrapText="1"/>
      <protection/>
    </xf>
    <xf numFmtId="0" fontId="19" fillId="62" borderId="12" xfId="0" applyFont="1" applyFill="1" applyBorder="1" applyAlignment="1" applyProtection="1">
      <alignment horizontal="center" vertical="center" wrapText="1"/>
      <protection/>
    </xf>
    <xf numFmtId="0" fontId="19" fillId="51" borderId="19" xfId="0" applyNumberFormat="1" applyFont="1" applyFill="1" applyBorder="1" applyAlignment="1" applyProtection="1">
      <alignment horizontal="center" vertical="center" wrapText="1"/>
      <protection/>
    </xf>
    <xf numFmtId="49" fontId="19" fillId="54" borderId="12" xfId="0" applyNumberFormat="1" applyFont="1" applyFill="1" applyBorder="1" applyAlignment="1" applyProtection="1">
      <alignment horizontal="center" vertical="center" wrapText="1"/>
      <protection/>
    </xf>
    <xf numFmtId="0" fontId="19" fillId="51" borderId="19" xfId="0" applyFont="1" applyFill="1" applyBorder="1" applyAlignment="1" applyProtection="1">
      <alignment horizontal="center" vertical="center" wrapText="1"/>
      <protection/>
    </xf>
    <xf numFmtId="0" fontId="19" fillId="88" borderId="12" xfId="64" applyFont="1" applyFill="1" applyBorder="1" applyAlignment="1" applyProtection="1">
      <alignment horizontal="center" vertical="center"/>
      <protection locked="0"/>
    </xf>
    <xf numFmtId="9" fontId="19" fillId="88" borderId="12" xfId="0" applyNumberFormat="1" applyFont="1" applyFill="1" applyBorder="1" applyAlignment="1" applyProtection="1">
      <alignment horizontal="center" vertical="center" wrapText="1"/>
      <protection locked="0"/>
    </xf>
    <xf numFmtId="14" fontId="25" fillId="70" borderId="19" xfId="0" applyNumberFormat="1" applyFont="1" applyFill="1" applyBorder="1" applyAlignment="1" applyProtection="1">
      <alignment horizontal="center" vertical="center"/>
      <protection/>
    </xf>
    <xf numFmtId="0" fontId="19" fillId="51" borderId="19" xfId="0" applyFont="1" applyFill="1" applyBorder="1" applyAlignment="1">
      <alignment horizontal="center" vertical="center"/>
    </xf>
    <xf numFmtId="0" fontId="19" fillId="83" borderId="19" xfId="0" applyFont="1" applyFill="1" applyBorder="1" applyAlignment="1" applyProtection="1">
      <alignment horizontal="center" vertical="center" wrapText="1"/>
      <protection/>
    </xf>
    <xf numFmtId="0" fontId="19" fillId="54" borderId="19" xfId="0" applyFont="1" applyFill="1" applyBorder="1" applyAlignment="1" applyProtection="1">
      <alignment horizontal="center" vertical="center" wrapText="1"/>
      <protection/>
    </xf>
    <xf numFmtId="0" fontId="25" fillId="70" borderId="19" xfId="0" applyFont="1" applyFill="1" applyBorder="1" applyAlignment="1" applyProtection="1">
      <alignment horizontal="center" vertical="center" wrapText="1"/>
      <protection/>
    </xf>
    <xf numFmtId="0" fontId="19" fillId="54" borderId="12" xfId="0" applyNumberFormat="1" applyFont="1" applyFill="1" applyBorder="1" applyAlignment="1" applyProtection="1">
      <alignment horizontal="center" vertical="center" wrapText="1"/>
      <protection/>
    </xf>
    <xf numFmtId="0" fontId="19" fillId="54" borderId="12" xfId="0" applyFont="1" applyFill="1" applyBorder="1" applyAlignment="1" applyProtection="1">
      <alignment horizontal="center" vertical="center" wrapText="1"/>
      <protection/>
    </xf>
    <xf numFmtId="0" fontId="19" fillId="53" borderId="12" xfId="0" applyFont="1" applyFill="1" applyBorder="1" applyAlignment="1" applyProtection="1">
      <alignment horizontal="center" vertical="center" wrapText="1"/>
      <protection/>
    </xf>
    <xf numFmtId="0" fontId="19" fillId="51" borderId="12" xfId="0" applyFont="1" applyFill="1" applyBorder="1" applyAlignment="1" applyProtection="1">
      <alignment horizontal="center" vertical="center" wrapText="1"/>
      <protection/>
    </xf>
    <xf numFmtId="0" fontId="19" fillId="39" borderId="12" xfId="0" applyFont="1" applyFill="1" applyBorder="1" applyAlignment="1">
      <alignment horizontal="center" vertical="center" wrapText="1"/>
    </xf>
    <xf numFmtId="14" fontId="19" fillId="51" borderId="19" xfId="0" applyNumberFormat="1" applyFont="1" applyFill="1" applyBorder="1" applyAlignment="1" applyProtection="1">
      <alignment horizontal="center" vertical="center" wrapText="1"/>
      <protection/>
    </xf>
    <xf numFmtId="0" fontId="19" fillId="51" borderId="12" xfId="0" applyNumberFormat="1" applyFont="1" applyFill="1" applyBorder="1" applyAlignment="1" applyProtection="1">
      <alignment horizontal="center" vertical="center" wrapText="1"/>
      <protection/>
    </xf>
    <xf numFmtId="0" fontId="19" fillId="67" borderId="19" xfId="55" applyNumberFormat="1" applyFont="1" applyFill="1" applyBorder="1" applyAlignment="1" applyProtection="1">
      <alignment horizontal="center" vertical="center" wrapText="1"/>
      <protection/>
    </xf>
    <xf numFmtId="0" fontId="19" fillId="40" borderId="19" xfId="0" applyFont="1" applyFill="1" applyBorder="1" applyAlignment="1" applyProtection="1">
      <alignment horizontal="center" vertical="center" wrapText="1"/>
      <protection/>
    </xf>
    <xf numFmtId="14" fontId="19" fillId="51" borderId="12" xfId="0" applyNumberFormat="1" applyFont="1" applyFill="1" applyBorder="1" applyAlignment="1" applyProtection="1">
      <alignment horizontal="center" vertical="center" wrapText="1"/>
      <protection/>
    </xf>
    <xf numFmtId="0" fontId="19" fillId="63" borderId="12" xfId="0" applyFont="1" applyFill="1" applyBorder="1" applyAlignment="1" applyProtection="1">
      <alignment horizontal="center" vertical="center" wrapText="1"/>
      <protection/>
    </xf>
    <xf numFmtId="0" fontId="19" fillId="46" borderId="12" xfId="0" applyFont="1" applyFill="1" applyBorder="1" applyAlignment="1" applyProtection="1">
      <alignment horizontal="center" vertical="center" wrapText="1"/>
      <protection/>
    </xf>
    <xf numFmtId="0" fontId="19" fillId="36" borderId="19" xfId="0" applyFont="1" applyFill="1" applyBorder="1" applyAlignment="1" applyProtection="1">
      <alignment horizontal="center" vertical="center" wrapText="1"/>
      <protection/>
    </xf>
    <xf numFmtId="14" fontId="19" fillId="35" borderId="12" xfId="0" applyNumberFormat="1" applyFont="1" applyFill="1" applyBorder="1" applyAlignment="1" applyProtection="1">
      <alignment horizontal="center" vertical="center" wrapText="1"/>
      <protection/>
    </xf>
    <xf numFmtId="0" fontId="19" fillId="55" borderId="19" xfId="27" applyNumberFormat="1" applyFont="1" applyFill="1" applyBorder="1" applyAlignment="1" applyProtection="1">
      <alignment horizontal="center" vertical="center" wrapText="1"/>
      <protection/>
    </xf>
    <xf numFmtId="0" fontId="19" fillId="41" borderId="12" xfId="0" applyFont="1" applyFill="1" applyBorder="1" applyAlignment="1" applyProtection="1">
      <alignment horizontal="center" vertical="center" wrapText="1"/>
      <protection/>
    </xf>
    <xf numFmtId="0" fontId="25" fillId="70" borderId="12" xfId="0" applyFont="1" applyFill="1" applyBorder="1" applyAlignment="1" applyProtection="1">
      <alignment horizontal="center" vertical="center" wrapText="1"/>
      <protection/>
    </xf>
    <xf numFmtId="14" fontId="25" fillId="68" borderId="12" xfId="0" applyNumberFormat="1" applyFont="1" applyFill="1" applyBorder="1" applyAlignment="1" applyProtection="1">
      <alignment horizontal="center" vertical="center" wrapText="1"/>
      <protection/>
    </xf>
    <xf numFmtId="0" fontId="25" fillId="89" borderId="12" xfId="0" applyFont="1" applyFill="1" applyBorder="1" applyAlignment="1" applyProtection="1">
      <alignment horizontal="center" vertical="center" wrapText="1"/>
      <protection/>
    </xf>
    <xf numFmtId="0" fontId="19" fillId="61" borderId="20" xfId="64" applyFont="1" applyFill="1" applyBorder="1" applyAlignment="1" applyProtection="1">
      <alignment horizontal="justify" vertical="center" wrapText="1"/>
      <protection locked="0"/>
    </xf>
    <xf numFmtId="0" fontId="19" fillId="39" borderId="19" xfId="0" applyFont="1" applyFill="1" applyBorder="1" applyAlignment="1">
      <alignment horizontal="center" vertical="center" wrapText="1"/>
    </xf>
    <xf numFmtId="0" fontId="19" fillId="90" borderId="12" xfId="0" applyFont="1" applyFill="1" applyBorder="1" applyAlignment="1" applyProtection="1">
      <alignment horizontal="center" vertical="center" wrapText="1"/>
      <protection/>
    </xf>
    <xf numFmtId="0" fontId="25" fillId="70" borderId="12" xfId="0" applyFont="1" applyFill="1" applyBorder="1" applyAlignment="1">
      <alignment horizontal="center" vertical="center" wrapText="1"/>
    </xf>
    <xf numFmtId="0" fontId="19" fillId="49" borderId="19" xfId="27" applyNumberFormat="1" applyFont="1" applyFill="1" applyBorder="1" applyAlignment="1" applyProtection="1">
      <alignment horizontal="center" vertical="center" wrapText="1"/>
      <protection/>
    </xf>
    <xf numFmtId="0" fontId="25" fillId="70" borderId="19" xfId="0" applyFont="1" applyFill="1" applyBorder="1" applyAlignment="1">
      <alignment horizontal="center" vertical="center" wrapText="1"/>
    </xf>
    <xf numFmtId="0" fontId="19" fillId="74" borderId="19" xfId="0" applyFont="1" applyFill="1" applyBorder="1" applyAlignment="1" applyProtection="1">
      <alignment horizontal="center" vertical="center" wrapText="1"/>
      <protection/>
    </xf>
    <xf numFmtId="0" fontId="19" fillId="48" borderId="12" xfId="0" applyFont="1" applyFill="1" applyBorder="1" applyAlignment="1" applyProtection="1">
      <alignment horizontal="center" vertical="center" wrapText="1"/>
      <protection/>
    </xf>
    <xf numFmtId="0" fontId="19" fillId="67" borderId="19" xfId="0" applyFont="1" applyFill="1" applyBorder="1" applyAlignment="1" applyProtection="1">
      <alignment horizontal="center" vertical="center" wrapText="1"/>
      <protection/>
    </xf>
    <xf numFmtId="0" fontId="19" fillId="47" borderId="19" xfId="0" applyFont="1" applyFill="1" applyBorder="1" applyAlignment="1" applyProtection="1">
      <alignment horizontal="center" vertical="center" wrapText="1"/>
      <protection/>
    </xf>
    <xf numFmtId="0" fontId="19" fillId="91" borderId="19" xfId="0" applyFont="1" applyFill="1" applyBorder="1" applyAlignment="1" applyProtection="1">
      <alignment horizontal="center" vertical="center" wrapText="1"/>
      <protection/>
    </xf>
    <xf numFmtId="0" fontId="19" fillId="43" borderId="12" xfId="0" applyFont="1" applyFill="1" applyBorder="1" applyAlignment="1" applyProtection="1">
      <alignment horizontal="center" vertical="center" wrapText="1"/>
      <protection locked="0"/>
    </xf>
    <xf numFmtId="14" fontId="19" fillId="50" borderId="19" xfId="42" applyNumberFormat="1" applyFont="1" applyFill="1" applyBorder="1" applyAlignment="1" applyProtection="1">
      <alignment horizontal="center" vertical="center" wrapText="1"/>
      <protection/>
    </xf>
    <xf numFmtId="0" fontId="19" fillId="76" borderId="12" xfId="0" applyFont="1" applyFill="1" applyBorder="1" applyAlignment="1" applyProtection="1">
      <alignment horizontal="center" vertical="center" wrapText="1"/>
      <protection/>
    </xf>
    <xf numFmtId="0" fontId="19" fillId="46" borderId="12" xfId="0" applyFont="1" applyFill="1" applyBorder="1" applyAlignment="1" applyProtection="1">
      <alignment horizontal="center" vertical="center" wrapText="1"/>
      <protection locked="0"/>
    </xf>
    <xf numFmtId="14" fontId="25" fillId="70" borderId="19" xfId="0" applyNumberFormat="1" applyFont="1" applyFill="1" applyBorder="1" applyAlignment="1">
      <alignment horizontal="center" vertical="center"/>
    </xf>
    <xf numFmtId="0" fontId="25" fillId="77" borderId="19" xfId="0" applyFont="1" applyFill="1" applyBorder="1" applyAlignment="1" applyProtection="1">
      <alignment horizontal="center" vertical="center" wrapText="1"/>
      <protection/>
    </xf>
    <xf numFmtId="0" fontId="25" fillId="70" borderId="19" xfId="0" applyFont="1" applyFill="1" applyBorder="1" applyAlignment="1" applyProtection="1">
      <alignment horizontal="center" vertical="center"/>
      <protection/>
    </xf>
    <xf numFmtId="0" fontId="25" fillId="80" borderId="19" xfId="0" applyFont="1" applyFill="1" applyBorder="1" applyAlignment="1" applyProtection="1">
      <alignment horizontal="center" vertical="center" wrapText="1"/>
      <protection/>
    </xf>
    <xf numFmtId="0" fontId="25" fillId="80" borderId="19" xfId="55" applyNumberFormat="1" applyFont="1" applyFill="1" applyBorder="1" applyAlignment="1" applyProtection="1">
      <alignment horizontal="center" vertical="center" wrapText="1"/>
      <protection/>
    </xf>
    <xf numFmtId="14" fontId="25" fillId="70" borderId="12" xfId="0" applyNumberFormat="1" applyFont="1" applyFill="1" applyBorder="1" applyAlignment="1">
      <alignment horizontal="center" vertical="center"/>
    </xf>
    <xf numFmtId="0" fontId="25" fillId="92" borderId="12" xfId="55" applyNumberFormat="1" applyFont="1" applyFill="1" applyBorder="1" applyAlignment="1" applyProtection="1">
      <alignment horizontal="center" vertical="center" wrapText="1"/>
      <protection/>
    </xf>
    <xf numFmtId="0" fontId="25" fillId="70" borderId="12" xfId="55" applyNumberFormat="1" applyFont="1" applyFill="1" applyBorder="1" applyAlignment="1" applyProtection="1">
      <alignment horizontal="center" vertical="center" wrapText="1"/>
      <protection/>
    </xf>
    <xf numFmtId="0" fontId="25" fillId="80" borderId="12" xfId="55" applyNumberFormat="1" applyFont="1" applyFill="1" applyBorder="1" applyAlignment="1" applyProtection="1">
      <alignment horizontal="center" vertical="center" wrapText="1"/>
      <protection/>
    </xf>
    <xf numFmtId="0" fontId="25" fillId="93" borderId="12" xfId="27" applyNumberFormat="1" applyFont="1" applyFill="1" applyBorder="1" applyAlignment="1" applyProtection="1">
      <alignment horizontal="center" vertical="center" wrapText="1"/>
      <protection/>
    </xf>
    <xf numFmtId="14" fontId="25" fillId="70" borderId="12" xfId="0" applyNumberFormat="1" applyFont="1" applyFill="1" applyBorder="1" applyAlignment="1" applyProtection="1">
      <alignment horizontal="center" vertical="center" wrapText="1"/>
      <protection/>
    </xf>
    <xf numFmtId="0" fontId="25" fillId="70" borderId="12" xfId="57" applyFont="1" applyFill="1" applyBorder="1" applyAlignment="1" applyProtection="1">
      <alignment horizontal="center" vertical="center" wrapText="1"/>
      <protection locked="0"/>
    </xf>
    <xf numFmtId="49" fontId="19" fillId="66" borderId="12" xfId="0" applyNumberFormat="1" applyFont="1" applyFill="1" applyBorder="1" applyAlignment="1" applyProtection="1">
      <alignment horizontal="center" vertical="center" wrapText="1"/>
      <protection/>
    </xf>
    <xf numFmtId="0" fontId="19" fillId="66" borderId="12" xfId="0" applyFont="1" applyFill="1" applyBorder="1" applyAlignment="1" applyProtection="1">
      <alignment horizontal="center" vertical="center" wrapText="1"/>
      <protection/>
    </xf>
    <xf numFmtId="0" fontId="19" fillId="65" borderId="12" xfId="0" applyFont="1" applyFill="1" applyBorder="1" applyAlignment="1" applyProtection="1">
      <alignment horizontal="center" vertical="center" wrapText="1"/>
      <protection/>
    </xf>
    <xf numFmtId="0" fontId="19" fillId="34" borderId="12" xfId="0" applyFont="1" applyFill="1" applyBorder="1" applyAlignment="1" applyProtection="1">
      <alignment horizontal="center" vertical="center" wrapText="1"/>
      <protection/>
    </xf>
    <xf numFmtId="0" fontId="19" fillId="39" borderId="12" xfId="0" applyFont="1" applyFill="1" applyBorder="1" applyAlignment="1">
      <alignment horizontal="center" vertical="center"/>
    </xf>
    <xf numFmtId="0" fontId="19" fillId="40" borderId="12" xfId="0" applyFont="1" applyFill="1" applyBorder="1" applyAlignment="1" applyProtection="1">
      <alignment horizontal="center" vertical="center" wrapText="1"/>
      <protection/>
    </xf>
    <xf numFmtId="0" fontId="19" fillId="42" borderId="20" xfId="42" applyNumberFormat="1" applyFont="1" applyFill="1" applyBorder="1" applyAlignment="1" applyProtection="1">
      <alignment horizontal="center" vertical="center" wrapText="1"/>
      <protection/>
    </xf>
    <xf numFmtId="0" fontId="19" fillId="42" borderId="20" xfId="55" applyNumberFormat="1" applyFont="1" applyFill="1" applyBorder="1" applyAlignment="1" applyProtection="1">
      <alignment horizontal="center" vertical="center" wrapText="1"/>
      <protection/>
    </xf>
    <xf numFmtId="0" fontId="19" fillId="37" borderId="12" xfId="0" applyFont="1" applyFill="1" applyBorder="1" applyAlignment="1" applyProtection="1">
      <alignment horizontal="center" vertical="center" wrapText="1"/>
      <protection/>
    </xf>
    <xf numFmtId="0" fontId="19" fillId="94" borderId="12" xfId="0" applyFont="1" applyFill="1" applyBorder="1" applyAlignment="1" applyProtection="1">
      <alignment horizontal="center" vertical="center" wrapText="1"/>
      <protection/>
    </xf>
    <xf numFmtId="9" fontId="25" fillId="70" borderId="12" xfId="57" applyNumberFormat="1" applyFont="1" applyFill="1" applyBorder="1" applyAlignment="1" applyProtection="1">
      <alignment horizontal="center" vertical="center" wrapText="1"/>
      <protection locked="0"/>
    </xf>
    <xf numFmtId="0" fontId="19" fillId="39" borderId="12" xfId="0" applyFont="1" applyFill="1" applyBorder="1" applyAlignment="1" applyProtection="1">
      <alignment horizontal="center" vertical="center" wrapText="1"/>
      <protection/>
    </xf>
    <xf numFmtId="0" fontId="18" fillId="26" borderId="11" xfId="55" applyNumberFormat="1" applyFont="1" applyFill="1" applyBorder="1" applyAlignment="1" applyProtection="1">
      <alignment horizontal="center" vertical="center"/>
      <protection locked="0"/>
    </xf>
    <xf numFmtId="0" fontId="19" fillId="95" borderId="12" xfId="0" applyFont="1" applyFill="1" applyBorder="1" applyAlignment="1" applyProtection="1">
      <alignment horizontal="center" vertical="center" wrapText="1"/>
      <protection/>
    </xf>
    <xf numFmtId="0" fontId="19" fillId="67" borderId="12" xfId="0" applyFont="1" applyFill="1" applyBorder="1" applyAlignment="1" applyProtection="1">
      <alignment horizontal="center" vertical="center" wrapText="1"/>
      <protection/>
    </xf>
    <xf numFmtId="0" fontId="19" fillId="66" borderId="12" xfId="0" applyNumberFormat="1" applyFont="1" applyFill="1" applyBorder="1" applyAlignment="1" applyProtection="1">
      <alignment horizontal="center" vertical="center" wrapText="1"/>
      <protection/>
    </xf>
    <xf numFmtId="0" fontId="19" fillId="28" borderId="12" xfId="0" applyFont="1" applyFill="1" applyBorder="1" applyAlignment="1" applyProtection="1">
      <alignment horizontal="center" vertical="center" wrapText="1"/>
      <protection/>
    </xf>
    <xf numFmtId="0" fontId="19" fillId="46" borderId="12" xfId="0" applyNumberFormat="1" applyFont="1" applyFill="1" applyBorder="1" applyAlignment="1" applyProtection="1">
      <alignment horizontal="center" vertical="center" wrapText="1"/>
      <protection/>
    </xf>
    <xf numFmtId="0" fontId="19" fillId="96" borderId="12" xfId="27" applyNumberFormat="1" applyFont="1" applyFill="1" applyBorder="1" applyAlignment="1" applyProtection="1">
      <alignment horizontal="center" vertical="center" wrapText="1"/>
      <protection/>
    </xf>
    <xf numFmtId="0" fontId="19" fillId="83" borderId="12" xfId="0" applyFont="1" applyFill="1" applyBorder="1" applyAlignment="1" applyProtection="1">
      <alignment horizontal="center" vertical="center" wrapText="1"/>
      <protection/>
    </xf>
    <xf numFmtId="14" fontId="19" fillId="83" borderId="19" xfId="55" applyNumberFormat="1" applyFont="1" applyFill="1" applyBorder="1" applyAlignment="1" applyProtection="1">
      <alignment horizontal="center" vertical="center" wrapText="1"/>
      <protection/>
    </xf>
    <xf numFmtId="0" fontId="19" fillId="51" borderId="12" xfId="0" applyFont="1" applyFill="1" applyBorder="1" applyAlignment="1">
      <alignment horizontal="center" vertical="center"/>
    </xf>
    <xf numFmtId="0" fontId="19" fillId="83" borderId="19" xfId="55" applyNumberFormat="1" applyFont="1" applyFill="1" applyBorder="1" applyAlignment="1" applyProtection="1">
      <alignment horizontal="center" vertical="center" wrapText="1"/>
      <protection/>
    </xf>
    <xf numFmtId="49" fontId="19" fillId="51" borderId="12" xfId="0" applyNumberFormat="1" applyFont="1" applyFill="1" applyBorder="1" applyAlignment="1" applyProtection="1">
      <alignment horizontal="center" vertical="center" wrapText="1"/>
      <protection/>
    </xf>
    <xf numFmtId="14" fontId="19" fillId="47" borderId="19" xfId="0" applyNumberFormat="1" applyFont="1" applyFill="1" applyBorder="1" applyAlignment="1" applyProtection="1">
      <alignment horizontal="center" vertical="center" wrapText="1"/>
      <protection/>
    </xf>
    <xf numFmtId="0" fontId="19" fillId="96" borderId="19" xfId="27" applyNumberFormat="1" applyFont="1" applyFill="1" applyBorder="1" applyAlignment="1" applyProtection="1">
      <alignment horizontal="center" vertical="center" wrapText="1"/>
      <protection/>
    </xf>
    <xf numFmtId="0" fontId="19" fillId="51" borderId="12" xfId="0" applyFont="1" applyFill="1" applyBorder="1" applyAlignment="1" applyProtection="1">
      <alignment horizontal="center" vertical="center" wrapText="1"/>
      <protection/>
    </xf>
    <xf numFmtId="0" fontId="19" fillId="97" borderId="21" xfId="0" applyFont="1" applyFill="1" applyBorder="1" applyAlignment="1" applyProtection="1">
      <alignment/>
      <protection locked="0"/>
    </xf>
    <xf numFmtId="0" fontId="19" fillId="98" borderId="0" xfId="0" applyFont="1" applyFill="1" applyBorder="1" applyAlignment="1" applyProtection="1">
      <alignment/>
      <protection locked="0"/>
    </xf>
    <xf numFmtId="0" fontId="18" fillId="98" borderId="0" xfId="0" applyFont="1" applyFill="1" applyBorder="1" applyAlignment="1" applyProtection="1">
      <alignment vertical="center"/>
      <protection locked="0"/>
    </xf>
    <xf numFmtId="0" fontId="18" fillId="26" borderId="22" xfId="55" applyNumberFormat="1" applyFont="1" applyFill="1" applyBorder="1" applyAlignment="1" applyProtection="1">
      <alignment horizontal="center" vertical="center"/>
      <protection locked="0"/>
    </xf>
    <xf numFmtId="0" fontId="19" fillId="98" borderId="0" xfId="0" applyFont="1" applyFill="1" applyAlignment="1" applyProtection="1">
      <alignment horizontal="center" vertical="center"/>
      <protection locked="0"/>
    </xf>
    <xf numFmtId="4" fontId="19" fillId="98" borderId="0" xfId="0" applyNumberFormat="1" applyFont="1" applyFill="1" applyAlignment="1" applyProtection="1">
      <alignment horizontal="center" vertical="center"/>
      <protection locked="0"/>
    </xf>
    <xf numFmtId="0" fontId="19" fillId="27" borderId="0" xfId="0" applyFont="1" applyFill="1" applyAlignment="1" applyProtection="1">
      <alignment horizontal="center" vertical="center"/>
      <protection locked="0"/>
    </xf>
    <xf numFmtId="4" fontId="19" fillId="27" borderId="0" xfId="0" applyNumberFormat="1" applyFont="1" applyFill="1" applyAlignment="1" applyProtection="1">
      <alignment horizontal="center" vertical="center"/>
      <protection locked="0"/>
    </xf>
    <xf numFmtId="0" fontId="19" fillId="27" borderId="0" xfId="0" applyFont="1" applyFill="1" applyAlignment="1" applyProtection="1">
      <alignment vertical="center"/>
      <protection locked="0"/>
    </xf>
    <xf numFmtId="0" fontId="19" fillId="73" borderId="12" xfId="0" applyNumberFormat="1" applyFont="1" applyFill="1" applyBorder="1" applyAlignment="1" applyProtection="1">
      <alignment horizontal="center" vertical="center" wrapText="1"/>
      <protection locked="0"/>
    </xf>
    <xf numFmtId="0" fontId="0" fillId="51" borderId="12" xfId="84" applyNumberFormat="1" applyFont="1" applyFill="1" applyBorder="1" applyAlignment="1" applyProtection="1">
      <alignment horizontal="center" vertical="center" wrapText="1"/>
      <protection/>
    </xf>
    <xf numFmtId="0" fontId="18" fillId="56" borderId="12" xfId="0" applyNumberFormat="1" applyFont="1" applyFill="1" applyBorder="1" applyAlignment="1" applyProtection="1">
      <alignment horizontal="center" vertical="center" wrapText="1"/>
      <protection locked="0"/>
    </xf>
    <xf numFmtId="0" fontId="19" fillId="63" borderId="12" xfId="57" applyNumberFormat="1" applyFont="1" applyFill="1" applyBorder="1" applyAlignment="1" applyProtection="1">
      <alignment horizontal="center" vertical="center" wrapText="1"/>
      <protection locked="0"/>
    </xf>
    <xf numFmtId="9" fontId="19" fillId="63" borderId="12" xfId="57" applyNumberFormat="1" applyFont="1" applyFill="1" applyBorder="1" applyAlignment="1" applyProtection="1">
      <alignment horizontal="center" vertical="center" wrapText="1"/>
      <protection locked="0"/>
    </xf>
    <xf numFmtId="0" fontId="19" fillId="63" borderId="12" xfId="57" applyFont="1" applyFill="1" applyBorder="1" applyAlignment="1" applyProtection="1">
      <alignment horizontal="center" vertical="center"/>
      <protection locked="0"/>
    </xf>
    <xf numFmtId="0" fontId="19" fillId="72" borderId="20" xfId="0" applyFont="1" applyFill="1" applyBorder="1" applyAlignment="1" applyProtection="1">
      <alignment vertical="center" wrapText="1"/>
      <protection/>
    </xf>
    <xf numFmtId="0" fontId="19" fillId="46" borderId="20" xfId="0" applyFont="1" applyFill="1" applyBorder="1" applyAlignment="1" applyProtection="1">
      <alignment vertical="center" wrapText="1"/>
      <protection/>
    </xf>
    <xf numFmtId="0" fontId="19" fillId="48" borderId="20" xfId="0" applyFont="1" applyFill="1" applyBorder="1" applyAlignment="1" applyProtection="1">
      <alignment vertical="center" wrapText="1"/>
      <protection/>
    </xf>
    <xf numFmtId="0" fontId="19" fillId="99" borderId="20" xfId="0" applyFont="1" applyFill="1" applyBorder="1" applyAlignment="1" applyProtection="1">
      <alignment vertical="center" wrapText="1"/>
      <protection/>
    </xf>
    <xf numFmtId="14" fontId="25" fillId="70" borderId="12" xfId="0" applyNumberFormat="1" applyFont="1" applyFill="1" applyBorder="1" applyAlignment="1">
      <alignment horizontal="center" vertical="center" wrapText="1"/>
    </xf>
    <xf numFmtId="0" fontId="19" fillId="73" borderId="20" xfId="0" applyNumberFormat="1" applyFont="1" applyFill="1" applyBorder="1" applyAlignment="1" applyProtection="1">
      <alignment horizontal="center" vertical="center" wrapText="1"/>
      <protection/>
    </xf>
    <xf numFmtId="14" fontId="19" fillId="100" borderId="12" xfId="55" applyNumberFormat="1" applyFont="1" applyFill="1" applyBorder="1" applyAlignment="1" applyProtection="1">
      <alignment horizontal="center" vertical="center" wrapText="1"/>
      <protection locked="0"/>
    </xf>
    <xf numFmtId="0" fontId="19" fillId="101" borderId="12" xfId="55" applyNumberFormat="1" applyFont="1" applyFill="1" applyBorder="1" applyAlignment="1" applyProtection="1">
      <alignment horizontal="center" vertical="center" wrapText="1"/>
      <protection/>
    </xf>
    <xf numFmtId="0" fontId="19" fillId="102" borderId="12" xfId="0" applyFont="1" applyFill="1" applyBorder="1" applyAlignment="1" applyProtection="1">
      <alignment horizontal="center" vertical="center" wrapText="1"/>
      <protection/>
    </xf>
    <xf numFmtId="0" fontId="19" fillId="103" borderId="12" xfId="0" applyFont="1" applyFill="1" applyBorder="1" applyAlignment="1" applyProtection="1">
      <alignment horizontal="center" vertical="center" wrapText="1"/>
      <protection/>
    </xf>
    <xf numFmtId="0" fontId="19" fillId="104" borderId="12" xfId="0" applyFont="1" applyFill="1" applyBorder="1" applyAlignment="1" applyProtection="1">
      <alignment horizontal="center" vertical="center" wrapText="1"/>
      <protection/>
    </xf>
    <xf numFmtId="14" fontId="19" fillId="102" borderId="12" xfId="0" applyNumberFormat="1" applyFont="1" applyFill="1" applyBorder="1" applyAlignment="1" applyProtection="1">
      <alignment horizontal="center" vertical="center" wrapText="1"/>
      <protection/>
    </xf>
    <xf numFmtId="0" fontId="19" fillId="105" borderId="12" xfId="0" applyFont="1" applyFill="1" applyBorder="1" applyAlignment="1" applyProtection="1">
      <alignment horizontal="center" vertical="center" wrapText="1"/>
      <protection locked="0"/>
    </xf>
    <xf numFmtId="9" fontId="19" fillId="105" borderId="12" xfId="0" applyNumberFormat="1" applyFont="1" applyFill="1" applyBorder="1" applyAlignment="1" applyProtection="1">
      <alignment horizontal="center" vertical="center" wrapText="1"/>
      <protection locked="0"/>
    </xf>
    <xf numFmtId="14" fontId="19" fillId="106" borderId="12" xfId="27" applyNumberFormat="1" applyFont="1" applyFill="1" applyBorder="1" applyAlignment="1" applyProtection="1">
      <alignment horizontal="center" vertical="center" wrapText="1"/>
      <protection locked="0"/>
    </xf>
    <xf numFmtId="0" fontId="19" fillId="106" borderId="12" xfId="27" applyNumberFormat="1" applyFont="1" applyFill="1" applyBorder="1" applyAlignment="1" applyProtection="1">
      <alignment horizontal="justify" vertical="center" wrapText="1"/>
      <protection locked="0"/>
    </xf>
    <xf numFmtId="0" fontId="19" fillId="106" borderId="12" xfId="27" applyNumberFormat="1" applyFont="1" applyFill="1" applyBorder="1" applyAlignment="1" applyProtection="1">
      <alignment horizontal="center" vertical="center" wrapText="1"/>
      <protection locked="0"/>
    </xf>
    <xf numFmtId="0" fontId="19" fillId="107" borderId="20" xfId="0" applyFont="1" applyFill="1" applyBorder="1" applyAlignment="1" applyProtection="1">
      <alignment horizontal="center" vertical="center" wrapText="1"/>
      <protection/>
    </xf>
    <xf numFmtId="0" fontId="19" fillId="105" borderId="20" xfId="0" applyFont="1" applyFill="1" applyBorder="1" applyAlignment="1" applyProtection="1">
      <alignment horizontal="center" vertical="center" wrapText="1"/>
      <protection/>
    </xf>
    <xf numFmtId="0" fontId="19" fillId="107" borderId="20" xfId="55" applyNumberFormat="1" applyFont="1" applyFill="1" applyBorder="1" applyAlignment="1" applyProtection="1">
      <alignment horizontal="center" vertical="center" wrapText="1"/>
      <protection/>
    </xf>
    <xf numFmtId="9" fontId="19" fillId="106" borderId="12" xfId="27" applyNumberFormat="1" applyFont="1" applyFill="1" applyBorder="1" applyAlignment="1" applyProtection="1">
      <alignment horizontal="center" vertical="center" wrapText="1"/>
      <protection locked="0"/>
    </xf>
    <xf numFmtId="0" fontId="19" fillId="30" borderId="12" xfId="0" applyFont="1" applyFill="1" applyBorder="1" applyAlignment="1" applyProtection="1">
      <alignment horizontal="justify" vertical="center" wrapText="1"/>
      <protection/>
    </xf>
    <xf numFmtId="0" fontId="19" fillId="32" borderId="12" xfId="0" applyNumberFormat="1" applyFont="1" applyFill="1" applyBorder="1" applyAlignment="1" applyProtection="1">
      <alignment horizontal="justify" vertical="center" wrapText="1"/>
      <protection/>
    </xf>
    <xf numFmtId="0" fontId="25" fillId="70" borderId="12" xfId="0" applyFont="1" applyFill="1" applyBorder="1" applyAlignment="1" applyProtection="1">
      <alignment horizontal="justify" vertical="center" wrapText="1"/>
      <protection/>
    </xf>
    <xf numFmtId="0" fontId="25" fillId="77" borderId="19" xfId="0" applyNumberFormat="1" applyFont="1" applyFill="1" applyBorder="1" applyAlignment="1" applyProtection="1">
      <alignment horizontal="justify" vertical="center" wrapText="1"/>
      <protection/>
    </xf>
    <xf numFmtId="0" fontId="25" fillId="70" borderId="19" xfId="0" applyFont="1" applyFill="1" applyBorder="1" applyAlignment="1">
      <alignment horizontal="justify" vertical="center" wrapText="1"/>
    </xf>
    <xf numFmtId="0" fontId="25" fillId="70" borderId="19" xfId="0" applyFont="1" applyFill="1" applyBorder="1" applyAlignment="1" applyProtection="1">
      <alignment horizontal="justify" vertical="center" wrapText="1"/>
      <protection/>
    </xf>
    <xf numFmtId="0" fontId="19" fillId="73" borderId="19" xfId="0" applyNumberFormat="1" applyFont="1" applyFill="1" applyBorder="1" applyAlignment="1" applyProtection="1">
      <alignment horizontal="justify" vertical="center" wrapText="1"/>
      <protection/>
    </xf>
    <xf numFmtId="0" fontId="19" fillId="73" borderId="20" xfId="0" applyNumberFormat="1" applyFont="1" applyFill="1" applyBorder="1" applyAlignment="1" applyProtection="1">
      <alignment horizontal="justify" vertical="center" wrapText="1"/>
      <protection/>
    </xf>
    <xf numFmtId="0" fontId="19" fillId="39" borderId="12" xfId="0" applyFont="1" applyFill="1" applyBorder="1" applyAlignment="1" applyProtection="1">
      <alignment horizontal="justify" vertical="center" wrapText="1"/>
      <protection/>
    </xf>
    <xf numFmtId="0" fontId="19" fillId="58" borderId="12" xfId="0" applyFont="1" applyFill="1" applyBorder="1" applyAlignment="1" applyProtection="1">
      <alignment horizontal="justify" vertical="center" wrapText="1"/>
      <protection/>
    </xf>
    <xf numFmtId="0" fontId="19" fillId="51" borderId="12" xfId="0" applyNumberFormat="1" applyFont="1" applyFill="1" applyBorder="1" applyAlignment="1" applyProtection="1">
      <alignment horizontal="justify" vertical="center" wrapText="1"/>
      <protection/>
    </xf>
    <xf numFmtId="0" fontId="19" fillId="51" borderId="19" xfId="0" applyNumberFormat="1" applyFont="1" applyFill="1" applyBorder="1" applyAlignment="1" applyProtection="1">
      <alignment horizontal="justify" vertical="center" wrapText="1"/>
      <protection/>
    </xf>
    <xf numFmtId="0" fontId="19" fillId="54" borderId="19" xfId="0" applyNumberFormat="1" applyFont="1" applyFill="1" applyBorder="1" applyAlignment="1" applyProtection="1">
      <alignment horizontal="justify" vertical="center" wrapText="1"/>
      <protection/>
    </xf>
    <xf numFmtId="0" fontId="19" fillId="66" borderId="12" xfId="0" applyFont="1" applyFill="1" applyBorder="1" applyAlignment="1" applyProtection="1">
      <alignment horizontal="justify" vertical="center" wrapText="1"/>
      <protection/>
    </xf>
    <xf numFmtId="0" fontId="19" fillId="35" borderId="12" xfId="0" applyFont="1" applyFill="1" applyBorder="1" applyAlignment="1" applyProtection="1">
      <alignment horizontal="justify" vertical="center" wrapText="1"/>
      <protection/>
    </xf>
    <xf numFmtId="0" fontId="19" fillId="66" borderId="19" xfId="0" applyNumberFormat="1" applyFont="1" applyFill="1" applyBorder="1" applyAlignment="1" applyProtection="1">
      <alignment horizontal="justify" vertical="center" wrapText="1"/>
      <protection/>
    </xf>
    <xf numFmtId="0" fontId="19" fillId="43" borderId="12" xfId="0" applyFont="1" applyFill="1" applyBorder="1" applyAlignment="1" applyProtection="1">
      <alignment horizontal="justify" vertical="center" wrapText="1"/>
      <protection/>
    </xf>
    <xf numFmtId="0" fontId="19" fillId="63" borderId="12" xfId="0" applyFont="1" applyFill="1" applyBorder="1" applyAlignment="1" applyProtection="1">
      <alignment horizontal="justify" vertical="center" wrapText="1"/>
      <protection/>
    </xf>
    <xf numFmtId="0" fontId="19" fillId="76" borderId="19" xfId="0" applyFont="1" applyFill="1" applyBorder="1" applyAlignment="1" applyProtection="1">
      <alignment horizontal="justify" vertical="center" wrapText="1"/>
      <protection/>
    </xf>
    <xf numFmtId="0" fontId="19" fillId="46" borderId="20" xfId="0" applyFont="1" applyFill="1" applyBorder="1" applyAlignment="1" applyProtection="1">
      <alignment horizontal="justify" vertical="center" wrapText="1"/>
      <protection/>
    </xf>
    <xf numFmtId="0" fontId="19" fillId="47" borderId="19" xfId="0" applyFont="1" applyFill="1" applyBorder="1" applyAlignment="1" applyProtection="1">
      <alignment horizontal="justify" vertical="center" wrapText="1"/>
      <protection/>
    </xf>
    <xf numFmtId="0" fontId="19" fillId="105" borderId="20" xfId="0" applyNumberFormat="1" applyFont="1" applyFill="1" applyBorder="1" applyAlignment="1" applyProtection="1">
      <alignment horizontal="justify" vertical="center" wrapText="1"/>
      <protection/>
    </xf>
    <xf numFmtId="0" fontId="19" fillId="72" borderId="20" xfId="0" applyFont="1" applyFill="1" applyBorder="1" applyAlignment="1" applyProtection="1">
      <alignment horizontal="center" vertical="center" wrapText="1"/>
      <protection/>
    </xf>
    <xf numFmtId="0" fontId="19" fillId="72" borderId="23" xfId="0" applyFont="1" applyFill="1" applyBorder="1" applyAlignment="1" applyProtection="1">
      <alignment horizontal="center" vertical="center" wrapText="1"/>
      <protection/>
    </xf>
    <xf numFmtId="0" fontId="19" fillId="73" borderId="20" xfId="0" applyFont="1" applyFill="1" applyBorder="1" applyAlignment="1" applyProtection="1">
      <alignment horizontal="center" vertical="center" wrapText="1"/>
      <protection/>
    </xf>
    <xf numFmtId="0" fontId="19" fillId="73" borderId="23" xfId="0" applyFont="1" applyFill="1" applyBorder="1" applyAlignment="1" applyProtection="1">
      <alignment horizontal="center" vertical="center" wrapText="1"/>
      <protection/>
    </xf>
    <xf numFmtId="0" fontId="19" fillId="73" borderId="19" xfId="0" applyFont="1" applyFill="1" applyBorder="1" applyAlignment="1" applyProtection="1">
      <alignment horizontal="center" vertical="center" wrapText="1"/>
      <protection/>
    </xf>
    <xf numFmtId="14" fontId="19" fillId="72" borderId="23" xfId="0" applyNumberFormat="1" applyFont="1" applyFill="1" applyBorder="1" applyAlignment="1" applyProtection="1">
      <alignment horizontal="center" vertical="center" wrapText="1"/>
      <protection/>
    </xf>
    <xf numFmtId="0" fontId="19" fillId="72" borderId="23" xfId="0" applyFont="1" applyFill="1" applyBorder="1" applyAlignment="1" applyProtection="1">
      <alignment horizontal="justify" vertical="center" wrapText="1"/>
      <protection/>
    </xf>
    <xf numFmtId="0" fontId="19" fillId="39" borderId="19" xfId="0" applyFont="1" applyFill="1" applyBorder="1" applyAlignment="1" applyProtection="1">
      <alignment horizontal="center" vertical="center" wrapText="1"/>
      <protection/>
    </xf>
    <xf numFmtId="0" fontId="19" fillId="44" borderId="19" xfId="27" applyNumberFormat="1" applyFont="1" applyFill="1" applyBorder="1" applyAlignment="1" applyProtection="1">
      <alignment horizontal="center" vertical="center" wrapText="1"/>
      <protection/>
    </xf>
    <xf numFmtId="0" fontId="19" fillId="51" borderId="12" xfId="0" applyFont="1" applyFill="1" applyBorder="1" applyAlignment="1" applyProtection="1">
      <alignment horizontal="center" vertical="center" wrapText="1"/>
      <protection/>
    </xf>
    <xf numFmtId="0" fontId="25" fillId="70" borderId="19" xfId="0" applyFont="1" applyFill="1" applyBorder="1" applyAlignment="1" applyProtection="1">
      <alignment horizontal="center" vertical="center" wrapText="1"/>
      <protection/>
    </xf>
    <xf numFmtId="14" fontId="19" fillId="50" borderId="19" xfId="42" applyNumberFormat="1" applyFont="1" applyFill="1" applyBorder="1" applyAlignment="1" applyProtection="1">
      <alignment horizontal="center" vertical="center" wrapText="1"/>
      <protection/>
    </xf>
    <xf numFmtId="0" fontId="19" fillId="45" borderId="19" xfId="42" applyNumberFormat="1" applyFont="1" applyFill="1" applyBorder="1" applyAlignment="1" applyProtection="1">
      <alignment horizontal="center" vertical="center" wrapText="1"/>
      <protection/>
    </xf>
    <xf numFmtId="0" fontId="19" fillId="42" borderId="19" xfId="42" applyNumberFormat="1" applyFont="1" applyFill="1" applyBorder="1" applyAlignment="1" applyProtection="1">
      <alignment horizontal="center" vertical="center" wrapText="1"/>
      <protection/>
    </xf>
    <xf numFmtId="0" fontId="19" fillId="42" borderId="19" xfId="55" applyNumberFormat="1" applyFont="1" applyFill="1" applyBorder="1" applyAlignment="1" applyProtection="1">
      <alignment horizontal="center" vertical="center" wrapText="1"/>
      <protection/>
    </xf>
    <xf numFmtId="0" fontId="19" fillId="55" borderId="19" xfId="27" applyNumberFormat="1" applyFont="1" applyFill="1" applyBorder="1" applyAlignment="1" applyProtection="1">
      <alignment horizontal="center" vertical="center" wrapText="1"/>
      <protection/>
    </xf>
    <xf numFmtId="0" fontId="19" fillId="49" borderId="23" xfId="27" applyNumberFormat="1" applyFont="1" applyFill="1" applyBorder="1" applyAlignment="1" applyProtection="1">
      <alignment horizontal="center" vertical="center" wrapText="1"/>
      <protection/>
    </xf>
    <xf numFmtId="14" fontId="19" fillId="47" borderId="23" xfId="0" applyNumberFormat="1" applyFont="1" applyFill="1" applyBorder="1" applyAlignment="1" applyProtection="1">
      <alignment horizontal="center" vertical="center" wrapText="1"/>
      <protection/>
    </xf>
    <xf numFmtId="0" fontId="19" fillId="91" borderId="23" xfId="0" applyFont="1" applyFill="1" applyBorder="1" applyAlignment="1" applyProtection="1">
      <alignment horizontal="center" vertical="center" wrapText="1"/>
      <protection/>
    </xf>
    <xf numFmtId="14" fontId="19" fillId="108" borderId="19" xfId="55" applyNumberFormat="1" applyFont="1" applyFill="1" applyBorder="1" applyAlignment="1" applyProtection="1">
      <alignment horizontal="center" vertical="center" wrapText="1"/>
      <protection/>
    </xf>
    <xf numFmtId="14" fontId="19" fillId="83" borderId="23" xfId="55" applyNumberFormat="1" applyFont="1" applyFill="1" applyBorder="1" applyAlignment="1" applyProtection="1">
      <alignment horizontal="center" vertical="center" wrapText="1"/>
      <protection/>
    </xf>
    <xf numFmtId="0" fontId="19" fillId="37" borderId="20" xfId="0" applyFont="1" applyFill="1" applyBorder="1" applyAlignment="1" applyProtection="1">
      <alignment horizontal="center" vertical="center" wrapText="1"/>
      <protection/>
    </xf>
    <xf numFmtId="0" fontId="19" fillId="32" borderId="20" xfId="0" applyNumberFormat="1" applyFont="1" applyFill="1" applyBorder="1" applyAlignment="1" applyProtection="1">
      <alignment horizontal="justify" vertical="center" wrapText="1"/>
      <protection/>
    </xf>
    <xf numFmtId="0" fontId="19" fillId="95" borderId="20" xfId="0" applyFont="1" applyFill="1" applyBorder="1" applyAlignment="1" applyProtection="1">
      <alignment horizontal="center" vertical="center" wrapText="1"/>
      <protection/>
    </xf>
    <xf numFmtId="14" fontId="19" fillId="29" borderId="20" xfId="55" applyNumberFormat="1" applyFont="1" applyFill="1" applyBorder="1" applyAlignment="1" applyProtection="1">
      <alignment horizontal="center" vertical="center" wrapText="1"/>
      <protection/>
    </xf>
    <xf numFmtId="0" fontId="19" fillId="39" borderId="19" xfId="0" applyFont="1" applyFill="1" applyBorder="1" applyAlignment="1" applyProtection="1">
      <alignment horizontal="center" vertical="center" wrapText="1"/>
      <protection/>
    </xf>
    <xf numFmtId="0" fontId="25" fillId="70" borderId="19" xfId="0" applyFont="1" applyFill="1" applyBorder="1" applyAlignment="1" applyProtection="1">
      <alignment horizontal="center" vertical="center" wrapText="1"/>
      <protection/>
    </xf>
    <xf numFmtId="0" fontId="25" fillId="70" borderId="19" xfId="0" applyFont="1" applyFill="1" applyBorder="1" applyAlignment="1" applyProtection="1">
      <alignment horizontal="justify" vertical="center" wrapText="1"/>
      <protection/>
    </xf>
    <xf numFmtId="14" fontId="25" fillId="70" borderId="19" xfId="0" applyNumberFormat="1" applyFont="1" applyFill="1" applyBorder="1" applyAlignment="1" applyProtection="1">
      <alignment horizontal="center" vertical="center"/>
      <protection/>
    </xf>
    <xf numFmtId="0" fontId="19" fillId="107" borderId="12" xfId="0" applyFont="1" applyFill="1" applyBorder="1" applyAlignment="1" applyProtection="1">
      <alignment horizontal="center" vertical="center" wrapText="1"/>
      <protection/>
    </xf>
    <xf numFmtId="0" fontId="19" fillId="105" borderId="12" xfId="0" applyFont="1" applyFill="1" applyBorder="1" applyAlignment="1" applyProtection="1">
      <alignment horizontal="center" vertical="center" wrapText="1"/>
      <protection/>
    </xf>
    <xf numFmtId="0" fontId="19" fillId="105" borderId="12" xfId="0" applyNumberFormat="1" applyFont="1" applyFill="1" applyBorder="1" applyAlignment="1" applyProtection="1">
      <alignment horizontal="justify" vertical="center" wrapText="1"/>
      <protection/>
    </xf>
    <xf numFmtId="0" fontId="19" fillId="107" borderId="12" xfId="55" applyNumberFormat="1" applyFont="1" applyFill="1" applyBorder="1" applyAlignment="1" applyProtection="1">
      <alignment horizontal="center" vertical="center" wrapText="1"/>
      <protection/>
    </xf>
    <xf numFmtId="0" fontId="19" fillId="63" borderId="19" xfId="0" applyFont="1" applyFill="1" applyBorder="1" applyAlignment="1" applyProtection="1">
      <alignment horizontal="center" vertical="center" wrapText="1"/>
      <protection/>
    </xf>
    <xf numFmtId="0" fontId="19" fillId="44" borderId="19" xfId="27" applyNumberFormat="1" applyFont="1" applyFill="1" applyBorder="1" applyAlignment="1" applyProtection="1">
      <alignment horizontal="center" vertical="center" wrapText="1"/>
      <protection/>
    </xf>
    <xf numFmtId="0" fontId="19" fillId="45" borderId="19" xfId="42" applyNumberFormat="1" applyFont="1" applyFill="1" applyBorder="1" applyAlignment="1" applyProtection="1">
      <alignment horizontal="center" vertical="center" wrapText="1"/>
      <protection/>
    </xf>
    <xf numFmtId="0" fontId="19" fillId="42" borderId="19" xfId="42" applyNumberFormat="1" applyFont="1" applyFill="1" applyBorder="1" applyAlignment="1" applyProtection="1">
      <alignment horizontal="center" vertical="center" wrapText="1"/>
      <protection/>
    </xf>
    <xf numFmtId="14" fontId="19" fillId="63" borderId="19" xfId="0" applyNumberFormat="1" applyFont="1" applyFill="1" applyBorder="1" applyAlignment="1" applyProtection="1">
      <alignment horizontal="center" vertical="center" wrapText="1"/>
      <protection/>
    </xf>
    <xf numFmtId="0" fontId="19" fillId="40" borderId="12" xfId="0" applyFont="1" applyFill="1" applyBorder="1" applyAlignment="1" applyProtection="1">
      <alignment horizontal="center" vertical="center" wrapText="1"/>
      <protection/>
    </xf>
    <xf numFmtId="0" fontId="19" fillId="108" borderId="19" xfId="0" applyFont="1" applyFill="1" applyBorder="1" applyAlignment="1" applyProtection="1">
      <alignment horizontal="center" vertical="center" wrapText="1"/>
      <protection/>
    </xf>
    <xf numFmtId="0" fontId="19" fillId="109" borderId="19" xfId="0" applyFont="1" applyFill="1" applyBorder="1" applyAlignment="1" applyProtection="1">
      <alignment horizontal="justify" vertical="center" wrapText="1"/>
      <protection/>
    </xf>
    <xf numFmtId="0" fontId="19" fillId="108" borderId="19" xfId="55" applyNumberFormat="1" applyFont="1" applyFill="1" applyBorder="1" applyAlignment="1" applyProtection="1">
      <alignment horizontal="center" vertical="center" wrapText="1"/>
      <protection/>
    </xf>
    <xf numFmtId="0" fontId="19" fillId="42" borderId="19" xfId="55" applyNumberFormat="1" applyFont="1" applyFill="1" applyBorder="1" applyAlignment="1" applyProtection="1">
      <alignment horizontal="center" vertical="center" wrapText="1"/>
      <protection/>
    </xf>
    <xf numFmtId="0" fontId="19" fillId="47" borderId="23" xfId="0" applyFont="1" applyFill="1" applyBorder="1" applyAlignment="1" applyProtection="1">
      <alignment horizontal="justify" vertical="center" wrapText="1"/>
      <protection/>
    </xf>
    <xf numFmtId="0" fontId="19" fillId="47" borderId="23" xfId="0" applyFont="1" applyFill="1" applyBorder="1" applyAlignment="1" applyProtection="1">
      <alignment horizontal="center" vertical="center" wrapText="1"/>
      <protection/>
    </xf>
    <xf numFmtId="0" fontId="19" fillId="72" borderId="20" xfId="0" applyFont="1" applyFill="1" applyBorder="1" applyAlignment="1" applyProtection="1">
      <alignment horizontal="center" vertical="center" wrapText="1"/>
      <protection/>
    </xf>
    <xf numFmtId="0" fontId="19" fillId="73" borderId="19" xfId="0" applyFont="1" applyFill="1" applyBorder="1" applyAlignment="1" applyProtection="1">
      <alignment horizontal="center" vertical="center" wrapText="1"/>
      <protection/>
    </xf>
    <xf numFmtId="0" fontId="19" fillId="73" borderId="20" xfId="0" applyFont="1" applyFill="1" applyBorder="1" applyAlignment="1" applyProtection="1">
      <alignment horizontal="center" vertical="center" wrapText="1"/>
      <protection/>
    </xf>
    <xf numFmtId="0" fontId="19" fillId="63" borderId="19" xfId="0" applyFont="1" applyFill="1" applyBorder="1" applyAlignment="1" applyProtection="1">
      <alignment horizontal="center" vertical="center" wrapText="1"/>
      <protection/>
    </xf>
    <xf numFmtId="0" fontId="19" fillId="45" borderId="19" xfId="42" applyNumberFormat="1" applyFont="1" applyFill="1" applyBorder="1" applyAlignment="1" applyProtection="1">
      <alignment horizontal="center" vertical="center" wrapText="1"/>
      <protection/>
    </xf>
    <xf numFmtId="0" fontId="19" fillId="63" borderId="19" xfId="0" applyNumberFormat="1" applyFont="1" applyFill="1" applyBorder="1" applyAlignment="1" applyProtection="1">
      <alignment horizontal="justify" vertical="center" wrapText="1"/>
      <protection/>
    </xf>
    <xf numFmtId="0" fontId="19" fillId="73" borderId="20" xfId="0" applyNumberFormat="1" applyFont="1" applyFill="1" applyBorder="1" applyAlignment="1" applyProtection="1">
      <alignment horizontal="center" vertical="center" wrapText="1"/>
      <protection/>
    </xf>
    <xf numFmtId="0" fontId="19" fillId="102" borderId="20" xfId="0" applyFont="1" applyFill="1" applyBorder="1" applyAlignment="1" applyProtection="1">
      <alignment vertical="center" wrapText="1"/>
      <protection/>
    </xf>
    <xf numFmtId="0" fontId="19" fillId="102" borderId="12" xfId="0" applyFont="1" applyFill="1" applyBorder="1" applyAlignment="1" applyProtection="1">
      <alignment vertical="center" wrapText="1"/>
      <protection/>
    </xf>
    <xf numFmtId="0" fontId="19" fillId="46" borderId="20" xfId="0" applyFont="1" applyFill="1" applyBorder="1" applyAlignment="1" applyProtection="1">
      <alignment horizontal="center" vertical="center" wrapText="1"/>
      <protection/>
    </xf>
    <xf numFmtId="0" fontId="19" fillId="49" borderId="19" xfId="27" applyNumberFormat="1" applyFont="1" applyFill="1" applyBorder="1" applyAlignment="1" applyProtection="1">
      <alignment horizontal="justify" vertical="center" wrapText="1"/>
      <protection/>
    </xf>
    <xf numFmtId="9" fontId="19" fillId="32" borderId="12" xfId="0" applyNumberFormat="1" applyFont="1" applyFill="1" applyBorder="1" applyAlignment="1" applyProtection="1">
      <alignment horizontal="center" vertical="center" wrapText="1"/>
      <protection/>
    </xf>
    <xf numFmtId="0" fontId="19" fillId="42" borderId="23" xfId="55" applyNumberFormat="1" applyFont="1" applyFill="1" applyBorder="1" applyAlignment="1" applyProtection="1">
      <alignment horizontal="center" vertical="center" wrapText="1"/>
      <protection/>
    </xf>
    <xf numFmtId="0" fontId="19" fillId="41" borderId="19" xfId="0" applyFont="1" applyFill="1" applyBorder="1" applyAlignment="1" applyProtection="1">
      <alignment horizontal="center" vertical="center" wrapText="1"/>
      <protection/>
    </xf>
    <xf numFmtId="0" fontId="19" fillId="108" borderId="12" xfId="0" applyFont="1" applyFill="1" applyBorder="1" applyAlignment="1" applyProtection="1">
      <alignment horizontal="center" vertical="center" wrapText="1"/>
      <protection/>
    </xf>
    <xf numFmtId="0" fontId="19" fillId="109" borderId="12" xfId="0" applyFont="1" applyFill="1" applyBorder="1" applyAlignment="1" applyProtection="1">
      <alignment horizontal="justify" vertical="center" wrapText="1"/>
      <protection/>
    </xf>
    <xf numFmtId="0" fontId="19" fillId="108" borderId="12" xfId="55" applyNumberFormat="1" applyFont="1" applyFill="1" applyBorder="1" applyAlignment="1" applyProtection="1">
      <alignment horizontal="center" vertical="center" wrapText="1"/>
      <protection/>
    </xf>
    <xf numFmtId="14" fontId="19" fillId="108" borderId="12" xfId="55" applyNumberFormat="1" applyFont="1" applyFill="1" applyBorder="1" applyAlignment="1" applyProtection="1">
      <alignment horizontal="center" vertical="center" wrapText="1"/>
      <protection/>
    </xf>
    <xf numFmtId="0" fontId="19" fillId="51" borderId="12" xfId="0" applyFont="1" applyFill="1" applyBorder="1" applyAlignment="1" applyProtection="1">
      <alignment horizontal="center" vertical="center" wrapText="1"/>
      <protection/>
    </xf>
    <xf numFmtId="14" fontId="19" fillId="72" borderId="19" xfId="0" applyNumberFormat="1" applyFont="1" applyFill="1" applyBorder="1" applyAlignment="1" applyProtection="1">
      <alignment horizontal="center" vertical="center" wrapText="1"/>
      <protection/>
    </xf>
    <xf numFmtId="14" fontId="19" fillId="83" borderId="19" xfId="55" applyNumberFormat="1" applyFont="1" applyFill="1" applyBorder="1" applyAlignment="1" applyProtection="1">
      <alignment horizontal="center" vertical="center" wrapText="1"/>
      <protection/>
    </xf>
    <xf numFmtId="0" fontId="19" fillId="83" borderId="19" xfId="55" applyNumberFormat="1" applyFont="1" applyFill="1" applyBorder="1" applyAlignment="1" applyProtection="1">
      <alignment horizontal="center" vertical="center" wrapText="1"/>
      <protection/>
    </xf>
    <xf numFmtId="0" fontId="19" fillId="54" borderId="19" xfId="0" applyFont="1" applyFill="1" applyBorder="1" applyAlignment="1" applyProtection="1">
      <alignment horizontal="center" vertical="center" wrapText="1"/>
      <protection/>
    </xf>
    <xf numFmtId="0" fontId="19" fillId="83" borderId="19" xfId="0" applyFont="1" applyFill="1" applyBorder="1" applyAlignment="1" applyProtection="1">
      <alignment horizontal="center" vertical="center" wrapText="1"/>
      <protection/>
    </xf>
    <xf numFmtId="0" fontId="19" fillId="54" borderId="19" xfId="0" applyNumberFormat="1" applyFont="1" applyFill="1" applyBorder="1" applyAlignment="1" applyProtection="1">
      <alignment horizontal="justify" vertical="center" wrapText="1"/>
      <protection/>
    </xf>
    <xf numFmtId="1" fontId="19" fillId="45" borderId="12" xfId="55" applyNumberFormat="1" applyFont="1" applyFill="1" applyBorder="1" applyAlignment="1" applyProtection="1">
      <alignment horizontal="center" vertical="center" wrapText="1"/>
      <protection/>
    </xf>
    <xf numFmtId="0" fontId="19" fillId="45" borderId="12" xfId="42" applyNumberFormat="1" applyFont="1" applyFill="1" applyBorder="1" applyAlignment="1" applyProtection="1">
      <alignment horizontal="center" vertical="center" wrapText="1"/>
      <protection/>
    </xf>
    <xf numFmtId="0" fontId="19" fillId="63" borderId="12" xfId="0" applyNumberFormat="1" applyFont="1" applyFill="1" applyBorder="1" applyAlignment="1" applyProtection="1">
      <alignment horizontal="justify" vertical="center" wrapText="1"/>
      <protection/>
    </xf>
    <xf numFmtId="0" fontId="19" fillId="54" borderId="12" xfId="0" applyFont="1" applyFill="1" applyBorder="1" applyAlignment="1" applyProtection="1">
      <alignment horizontal="center" vertical="center" wrapText="1"/>
      <protection locked="0"/>
    </xf>
    <xf numFmtId="0" fontId="25" fillId="95" borderId="12" xfId="0" applyFont="1" applyFill="1" applyBorder="1" applyAlignment="1">
      <alignment horizontal="justify"/>
    </xf>
    <xf numFmtId="0" fontId="19" fillId="81" borderId="12" xfId="0" applyFont="1" applyFill="1" applyBorder="1" applyAlignment="1" applyProtection="1">
      <alignment horizontal="center" vertical="center" wrapText="1"/>
      <protection locked="0"/>
    </xf>
    <xf numFmtId="4" fontId="19" fillId="51" borderId="12" xfId="0" applyNumberFormat="1" applyFont="1" applyFill="1" applyBorder="1" applyAlignment="1" applyProtection="1">
      <alignment horizontal="center" vertical="center" wrapText="1"/>
      <protection locked="0"/>
    </xf>
    <xf numFmtId="10" fontId="19" fillId="54" borderId="12" xfId="0" applyNumberFormat="1" applyFont="1" applyFill="1" applyBorder="1" applyAlignment="1" applyProtection="1">
      <alignment horizontal="center" vertical="center" wrapText="1"/>
      <protection locked="0"/>
    </xf>
    <xf numFmtId="4" fontId="19" fillId="54" borderId="12" xfId="0" applyNumberFormat="1" applyFont="1" applyFill="1" applyBorder="1" applyAlignment="1" applyProtection="1">
      <alignment horizontal="center" vertical="center" wrapText="1"/>
      <protection locked="0"/>
    </xf>
    <xf numFmtId="14" fontId="19" fillId="61" borderId="12" xfId="57" applyNumberFormat="1" applyFont="1" applyFill="1" applyBorder="1" applyAlignment="1" applyProtection="1">
      <alignment horizontal="center" vertical="center" wrapText="1"/>
      <protection locked="0"/>
    </xf>
    <xf numFmtId="0" fontId="19" fillId="48" borderId="12" xfId="57" applyFont="1" applyFill="1" applyBorder="1" applyAlignment="1" applyProtection="1">
      <alignment horizontal="justify" vertical="center" wrapText="1"/>
      <protection locked="0"/>
    </xf>
    <xf numFmtId="0" fontId="19" fillId="110" borderId="12" xfId="57" applyNumberFormat="1" applyFont="1" applyFill="1" applyBorder="1" applyAlignment="1" applyProtection="1">
      <alignment horizontal="center" vertical="center" wrapText="1"/>
      <protection locked="0"/>
    </xf>
    <xf numFmtId="0" fontId="28" fillId="106" borderId="12" xfId="27" applyNumberFormat="1" applyFont="1" applyFill="1" applyBorder="1" applyAlignment="1" applyProtection="1">
      <alignment horizontal="left" vertical="center" wrapText="1"/>
      <protection locked="0"/>
    </xf>
    <xf numFmtId="0" fontId="29" fillId="106" borderId="12" xfId="27" applyNumberFormat="1" applyFont="1" applyFill="1" applyBorder="1" applyAlignment="1" applyProtection="1">
      <alignment horizontal="left" vertical="center" wrapText="1"/>
      <protection locked="0"/>
    </xf>
    <xf numFmtId="0" fontId="28" fillId="106" borderId="12" xfId="27" applyNumberFormat="1" applyFont="1" applyFill="1" applyBorder="1" applyAlignment="1" applyProtection="1">
      <alignment horizontal="center" vertical="center" wrapText="1"/>
      <protection locked="0"/>
    </xf>
    <xf numFmtId="0" fontId="19" fillId="46" borderId="12" xfId="0" applyFont="1" applyFill="1" applyBorder="1" applyAlignment="1" applyProtection="1">
      <alignment horizontal="center" vertical="center" wrapText="1"/>
      <protection/>
    </xf>
    <xf numFmtId="0" fontId="25" fillId="39" borderId="12" xfId="0" applyFont="1" applyFill="1" applyBorder="1" applyAlignment="1" applyProtection="1">
      <alignment horizontal="justify" vertical="center" wrapText="1"/>
      <protection/>
    </xf>
    <xf numFmtId="0" fontId="26" fillId="24" borderId="14" xfId="27" applyNumberFormat="1" applyFont="1" applyFill="1" applyBorder="1" applyAlignment="1" applyProtection="1">
      <alignment horizontal="center" vertical="center" wrapText="1"/>
      <protection locked="0"/>
    </xf>
    <xf numFmtId="0" fontId="26" fillId="24" borderId="14" xfId="27" applyNumberFormat="1" applyFont="1" applyFill="1" applyBorder="1" applyAlignment="1" applyProtection="1">
      <alignment horizontal="center" vertical="center" wrapText="1"/>
      <protection/>
    </xf>
    <xf numFmtId="0" fontId="25" fillId="33" borderId="12" xfId="27" applyNumberFormat="1" applyFont="1" applyFill="1" applyBorder="1" applyAlignment="1" applyProtection="1">
      <alignment horizontal="justify" vertical="center" wrapText="1"/>
      <protection locked="0"/>
    </xf>
    <xf numFmtId="0" fontId="25" fillId="111" borderId="12" xfId="27" applyNumberFormat="1" applyFont="1" applyFill="1" applyBorder="1" applyAlignment="1" applyProtection="1">
      <alignment horizontal="justify" vertical="center" wrapText="1"/>
      <protection locked="0"/>
    </xf>
    <xf numFmtId="0" fontId="25" fillId="81" borderId="12" xfId="0" applyFont="1" applyFill="1" applyBorder="1" applyAlignment="1" applyProtection="1">
      <alignment horizontal="justify" vertical="center" wrapText="1"/>
      <protection locked="0"/>
    </xf>
    <xf numFmtId="0" fontId="25" fillId="53" borderId="12" xfId="0" applyFont="1" applyFill="1" applyBorder="1" applyAlignment="1" applyProtection="1">
      <alignment horizontal="justify" vertical="center" wrapText="1"/>
      <protection locked="0"/>
    </xf>
    <xf numFmtId="0" fontId="25" fillId="56" borderId="12" xfId="0" applyFont="1" applyFill="1" applyBorder="1" applyAlignment="1" applyProtection="1">
      <alignment horizontal="justify" vertical="center" wrapText="1"/>
      <protection/>
    </xf>
    <xf numFmtId="0" fontId="25" fillId="54" borderId="12" xfId="0" applyFont="1" applyFill="1" applyBorder="1" applyAlignment="1" applyProtection="1">
      <alignment horizontal="justify" vertical="center" wrapText="1"/>
      <protection/>
    </xf>
    <xf numFmtId="0" fontId="25" fillId="54" borderId="12" xfId="0" applyNumberFormat="1" applyFont="1" applyFill="1" applyBorder="1" applyAlignment="1" applyProtection="1">
      <alignment horizontal="justify" vertical="center" wrapText="1"/>
      <protection/>
    </xf>
    <xf numFmtId="0" fontId="25" fillId="51" borderId="12" xfId="0" applyFont="1" applyFill="1" applyBorder="1" applyAlignment="1" applyProtection="1">
      <alignment vertical="center" wrapText="1"/>
      <protection locked="0"/>
    </xf>
    <xf numFmtId="0" fontId="25" fillId="54" borderId="12" xfId="0" applyFont="1" applyFill="1" applyBorder="1" applyAlignment="1" applyProtection="1">
      <alignment horizontal="left" vertical="center" wrapText="1"/>
      <protection locked="0"/>
    </xf>
    <xf numFmtId="0" fontId="25" fillId="54" borderId="12" xfId="0" applyFont="1" applyFill="1" applyBorder="1" applyAlignment="1" applyProtection="1">
      <alignment horizontal="center" vertical="center" wrapText="1"/>
      <protection locked="0"/>
    </xf>
    <xf numFmtId="0" fontId="25" fillId="35" borderId="12" xfId="0" applyFont="1" applyFill="1" applyBorder="1" applyAlignment="1" applyProtection="1">
      <alignment horizontal="justify" vertical="center" wrapText="1"/>
      <protection locked="0"/>
    </xf>
    <xf numFmtId="0" fontId="25" fillId="66" borderId="12" xfId="0" applyFont="1" applyFill="1" applyBorder="1" applyAlignment="1" applyProtection="1">
      <alignment horizontal="justify" vertical="center" wrapText="1"/>
      <protection locked="0"/>
    </xf>
    <xf numFmtId="0" fontId="25" fillId="65" borderId="12" xfId="0" applyNumberFormat="1" applyFont="1" applyFill="1" applyBorder="1" applyAlignment="1" applyProtection="1">
      <alignment horizontal="justify" vertical="center" wrapText="1"/>
      <protection locked="0"/>
    </xf>
    <xf numFmtId="0" fontId="25" fillId="87" borderId="12" xfId="64" applyNumberFormat="1" applyFont="1" applyFill="1" applyBorder="1" applyAlignment="1" applyProtection="1">
      <alignment horizontal="justify" vertical="center" wrapText="1"/>
      <protection locked="0"/>
    </xf>
    <xf numFmtId="0" fontId="25" fillId="41" borderId="12" xfId="0" applyFont="1" applyFill="1" applyBorder="1" applyAlignment="1" applyProtection="1">
      <alignment horizontal="justify" vertical="center"/>
      <protection locked="0"/>
    </xf>
    <xf numFmtId="0" fontId="25" fillId="106" borderId="12" xfId="27" applyNumberFormat="1" applyFont="1" applyFill="1" applyBorder="1" applyAlignment="1" applyProtection="1">
      <alignment horizontal="justify" vertical="center" wrapText="1"/>
      <protection locked="0"/>
    </xf>
    <xf numFmtId="0" fontId="25" fillId="34" borderId="12" xfId="0" applyFont="1" applyFill="1" applyBorder="1" applyAlignment="1" applyProtection="1">
      <alignment horizontal="justify" vertical="center" wrapText="1"/>
      <protection locked="0"/>
    </xf>
    <xf numFmtId="0" fontId="25" fillId="27" borderId="0" xfId="0" applyFont="1" applyFill="1" applyAlignment="1" applyProtection="1">
      <alignment/>
      <protection locked="0"/>
    </xf>
    <xf numFmtId="0" fontId="25" fillId="95" borderId="12" xfId="0" applyFont="1" applyFill="1" applyBorder="1" applyAlignment="1">
      <alignment horizontal="justify" vertical="center"/>
    </xf>
    <xf numFmtId="9" fontId="0" fillId="27" borderId="0" xfId="84" applyFill="1" applyAlignment="1" applyProtection="1">
      <alignment vertical="center"/>
      <protection locked="0"/>
    </xf>
    <xf numFmtId="9" fontId="0" fillId="27" borderId="0" xfId="84" applyFill="1" applyAlignment="1" applyProtection="1">
      <alignment/>
      <protection locked="0"/>
    </xf>
    <xf numFmtId="9" fontId="19" fillId="27" borderId="0" xfId="0" applyNumberFormat="1" applyFont="1" applyFill="1" applyAlignment="1" applyProtection="1">
      <alignment/>
      <protection locked="0"/>
    </xf>
    <xf numFmtId="0" fontId="19" fillId="72" borderId="12" xfId="0" applyFont="1" applyFill="1" applyBorder="1" applyAlignment="1" applyProtection="1">
      <alignment horizontal="center" vertical="center" wrapText="1"/>
      <protection/>
    </xf>
    <xf numFmtId="14" fontId="19" fillId="108" borderId="19" xfId="55" applyNumberFormat="1" applyFont="1" applyFill="1" applyBorder="1" applyAlignment="1" applyProtection="1">
      <alignment horizontal="center" vertical="center" wrapText="1"/>
      <protection/>
    </xf>
    <xf numFmtId="0" fontId="19" fillId="40" borderId="12" xfId="0" applyFont="1" applyFill="1" applyBorder="1" applyAlignment="1" applyProtection="1">
      <alignment horizontal="center" vertical="center" wrapText="1"/>
      <protection/>
    </xf>
    <xf numFmtId="0" fontId="19" fillId="109" borderId="19" xfId="0" applyFont="1" applyFill="1" applyBorder="1" applyAlignment="1" applyProtection="1">
      <alignment horizontal="justify" vertical="center" wrapText="1"/>
      <protection/>
    </xf>
    <xf numFmtId="0" fontId="19" fillId="42" borderId="19" xfId="55" applyNumberFormat="1" applyFont="1" applyFill="1" applyBorder="1" applyAlignment="1" applyProtection="1">
      <alignment horizontal="center" vertical="center" wrapText="1"/>
      <protection/>
    </xf>
    <xf numFmtId="0" fontId="25" fillId="70" borderId="19" xfId="0" applyFont="1" applyFill="1" applyBorder="1" applyAlignment="1" applyProtection="1">
      <alignment horizontal="center" vertical="center" wrapText="1"/>
      <protection/>
    </xf>
    <xf numFmtId="0" fontId="19" fillId="54" borderId="12" xfId="0" applyFont="1" applyFill="1" applyBorder="1" applyAlignment="1" applyProtection="1">
      <alignment horizontal="center" vertical="center" wrapText="1"/>
      <protection locked="0"/>
    </xf>
    <xf numFmtId="0" fontId="19" fillId="51" borderId="19" xfId="0" applyFont="1" applyFill="1" applyBorder="1" applyAlignment="1" applyProtection="1">
      <alignment horizontal="center" vertical="center" wrapText="1"/>
      <protection/>
    </xf>
    <xf numFmtId="0" fontId="19" fillId="108" borderId="19" xfId="0" applyFont="1" applyFill="1" applyBorder="1" applyAlignment="1" applyProtection="1">
      <alignment horizontal="center" vertical="center" wrapText="1"/>
      <protection/>
    </xf>
    <xf numFmtId="0" fontId="19" fillId="60" borderId="12" xfId="0" applyFont="1" applyFill="1" applyBorder="1" applyAlignment="1" applyProtection="1">
      <alignment horizontal="justify" vertical="center" wrapText="1"/>
      <protection locked="0"/>
    </xf>
    <xf numFmtId="0" fontId="19" fillId="60" borderId="20" xfId="0" applyFont="1" applyFill="1" applyBorder="1" applyAlignment="1" applyProtection="1">
      <alignment horizontal="justify" vertical="center" wrapText="1"/>
      <protection locked="0"/>
    </xf>
    <xf numFmtId="14" fontId="19" fillId="62" borderId="12" xfId="0" applyNumberFormat="1" applyFont="1" applyFill="1" applyBorder="1" applyAlignment="1" applyProtection="1">
      <alignment horizontal="justify" vertical="center" wrapText="1"/>
      <protection/>
    </xf>
    <xf numFmtId="0" fontId="19" fillId="62" borderId="12" xfId="0" applyFont="1" applyFill="1" applyBorder="1" applyAlignment="1" applyProtection="1">
      <alignment horizontal="justify" vertical="center" wrapText="1"/>
      <protection locked="0"/>
    </xf>
    <xf numFmtId="2" fontId="19" fillId="60" borderId="12" xfId="0" applyNumberFormat="1" applyFont="1" applyFill="1" applyBorder="1" applyAlignment="1" applyProtection="1">
      <alignment horizontal="center" vertical="center" wrapText="1"/>
      <protection locked="0"/>
    </xf>
    <xf numFmtId="0" fontId="19" fillId="62" borderId="12" xfId="0" applyFont="1" applyFill="1" applyBorder="1" applyAlignment="1" applyProtection="1">
      <alignment horizontal="center" vertical="center" wrapText="1"/>
      <protection locked="0"/>
    </xf>
    <xf numFmtId="0" fontId="19" fillId="112" borderId="12" xfId="57" applyFont="1" applyFill="1" applyBorder="1" applyAlignment="1" applyProtection="1">
      <alignment horizontal="center" vertical="center" wrapText="1"/>
      <protection locked="0"/>
    </xf>
    <xf numFmtId="9" fontId="19" fillId="112" borderId="12" xfId="57" applyNumberFormat="1" applyFont="1" applyFill="1" applyBorder="1" applyAlignment="1" applyProtection="1">
      <alignment horizontal="center" vertical="center" wrapText="1"/>
      <protection locked="0"/>
    </xf>
    <xf numFmtId="9" fontId="19" fillId="34" borderId="12" xfId="0" applyNumberFormat="1" applyFont="1" applyFill="1" applyBorder="1" applyAlignment="1" applyProtection="1">
      <alignment horizontal="center" vertical="center" wrapText="1"/>
      <protection/>
    </xf>
    <xf numFmtId="0" fontId="19" fillId="34" borderId="12" xfId="0" applyFont="1" applyFill="1" applyBorder="1" applyAlignment="1">
      <alignment horizontal="center" vertical="center" wrapText="1"/>
    </xf>
    <xf numFmtId="0" fontId="19" fillId="34" borderId="12" xfId="0" applyNumberFormat="1" applyFont="1" applyFill="1" applyBorder="1" applyAlignment="1" applyProtection="1">
      <alignment horizontal="center" vertical="center" wrapText="1"/>
      <protection/>
    </xf>
    <xf numFmtId="9" fontId="19" fillId="27" borderId="0" xfId="84" applyFont="1" applyFill="1" applyAlignment="1" applyProtection="1">
      <alignment/>
      <protection locked="0"/>
    </xf>
    <xf numFmtId="1" fontId="19" fillId="73" borderId="12" xfId="84" applyNumberFormat="1" applyFont="1" applyFill="1" applyBorder="1" applyAlignment="1" applyProtection="1">
      <alignment horizontal="center" vertical="center" wrapText="1"/>
      <protection/>
    </xf>
    <xf numFmtId="9" fontId="28" fillId="27" borderId="0" xfId="84" applyFont="1" applyFill="1" applyAlignment="1" applyProtection="1">
      <alignment/>
      <protection locked="0"/>
    </xf>
    <xf numFmtId="0" fontId="25" fillId="54" borderId="12" xfId="0" applyFont="1" applyFill="1" applyBorder="1" applyAlignment="1" applyProtection="1">
      <alignment horizontal="justify" vertical="center" wrapText="1"/>
      <protection locked="0"/>
    </xf>
    <xf numFmtId="0" fontId="19" fillId="41" borderId="12" xfId="57" applyFont="1" applyFill="1" applyBorder="1" applyAlignment="1" applyProtection="1">
      <alignment horizontal="center" vertical="center"/>
      <protection locked="0"/>
    </xf>
    <xf numFmtId="0" fontId="19" fillId="41" borderId="12" xfId="0" applyFont="1" applyFill="1" applyBorder="1" applyAlignment="1" applyProtection="1">
      <alignment horizontal="center" vertical="center"/>
      <protection locked="0"/>
    </xf>
    <xf numFmtId="0" fontId="19" fillId="101" borderId="20" xfId="55" applyNumberFormat="1" applyFont="1" applyFill="1" applyBorder="1" applyAlignment="1" applyProtection="1">
      <alignment horizontal="center" vertical="center" wrapText="1"/>
      <protection/>
    </xf>
    <xf numFmtId="0" fontId="19" fillId="101" borderId="23" xfId="55" applyNumberFormat="1" applyFont="1" applyFill="1" applyBorder="1" applyAlignment="1" applyProtection="1">
      <alignment horizontal="center" vertical="center" wrapText="1"/>
      <protection/>
    </xf>
    <xf numFmtId="0" fontId="19" fillId="101" borderId="19" xfId="55" applyNumberFormat="1" applyFont="1" applyFill="1" applyBorder="1" applyAlignment="1" applyProtection="1">
      <alignment horizontal="center" vertical="center" wrapText="1"/>
      <protection/>
    </xf>
    <xf numFmtId="14" fontId="25" fillId="70" borderId="20" xfId="0" applyNumberFormat="1" applyFont="1" applyFill="1" applyBorder="1" applyAlignment="1" applyProtection="1">
      <alignment horizontal="center" vertical="center"/>
      <protection/>
    </xf>
    <xf numFmtId="14" fontId="25" fillId="70" borderId="23" xfId="0" applyNumberFormat="1" applyFont="1" applyFill="1" applyBorder="1" applyAlignment="1" applyProtection="1">
      <alignment horizontal="center" vertical="center"/>
      <protection/>
    </xf>
    <xf numFmtId="14" fontId="25" fillId="70" borderId="19" xfId="0" applyNumberFormat="1" applyFont="1" applyFill="1" applyBorder="1" applyAlignment="1" applyProtection="1">
      <alignment horizontal="center" vertical="center"/>
      <protection/>
    </xf>
    <xf numFmtId="0" fontId="25" fillId="70" borderId="20" xfId="0" applyFont="1" applyFill="1" applyBorder="1" applyAlignment="1" applyProtection="1">
      <alignment horizontal="center" vertical="center" wrapText="1"/>
      <protection/>
    </xf>
    <xf numFmtId="0" fontId="25" fillId="70" borderId="23" xfId="0" applyFont="1" applyFill="1" applyBorder="1" applyAlignment="1" applyProtection="1">
      <alignment horizontal="center" vertical="center" wrapText="1"/>
      <protection/>
    </xf>
    <xf numFmtId="0" fontId="25" fillId="70" borderId="19" xfId="0" applyFont="1" applyFill="1" applyBorder="1" applyAlignment="1" applyProtection="1">
      <alignment horizontal="center" vertical="center" wrapText="1"/>
      <protection/>
    </xf>
    <xf numFmtId="14" fontId="25" fillId="70" borderId="20" xfId="0" applyNumberFormat="1" applyFont="1" applyFill="1" applyBorder="1" applyAlignment="1" applyProtection="1">
      <alignment horizontal="center" vertical="center" wrapText="1"/>
      <protection/>
    </xf>
    <xf numFmtId="14" fontId="25" fillId="70" borderId="23" xfId="0" applyNumberFormat="1" applyFont="1" applyFill="1" applyBorder="1" applyAlignment="1" applyProtection="1">
      <alignment horizontal="center" vertical="center" wrapText="1"/>
      <protection/>
    </xf>
    <xf numFmtId="14" fontId="25" fillId="70" borderId="19" xfId="0" applyNumberFormat="1" applyFont="1" applyFill="1" applyBorder="1" applyAlignment="1" applyProtection="1">
      <alignment horizontal="center" vertical="center" wrapText="1"/>
      <protection/>
    </xf>
    <xf numFmtId="0" fontId="19" fillId="107" borderId="20" xfId="0" applyFont="1" applyFill="1" applyBorder="1" applyAlignment="1" applyProtection="1">
      <alignment horizontal="center" vertical="center" wrapText="1"/>
      <protection/>
    </xf>
    <xf numFmtId="0" fontId="19" fillId="107" borderId="23" xfId="0" applyFont="1" applyFill="1" applyBorder="1" applyAlignment="1" applyProtection="1">
      <alignment horizontal="center" vertical="center" wrapText="1"/>
      <protection/>
    </xf>
    <xf numFmtId="0" fontId="19" fillId="107" borderId="19" xfId="0" applyFont="1" applyFill="1" applyBorder="1" applyAlignment="1" applyProtection="1">
      <alignment horizontal="center" vertical="center" wrapText="1"/>
      <protection/>
    </xf>
    <xf numFmtId="0" fontId="19" fillId="105" borderId="20" xfId="0" applyFont="1" applyFill="1" applyBorder="1" applyAlignment="1" applyProtection="1">
      <alignment horizontal="center" vertical="center" wrapText="1"/>
      <protection/>
    </xf>
    <xf numFmtId="0" fontId="19" fillId="105" borderId="23" xfId="0" applyFont="1" applyFill="1" applyBorder="1" applyAlignment="1" applyProtection="1">
      <alignment horizontal="center" vertical="center" wrapText="1"/>
      <protection/>
    </xf>
    <xf numFmtId="0" fontId="19" fillId="105" borderId="19" xfId="0" applyFont="1" applyFill="1" applyBorder="1" applyAlignment="1" applyProtection="1">
      <alignment horizontal="center" vertical="center" wrapText="1"/>
      <protection/>
    </xf>
    <xf numFmtId="0" fontId="19" fillId="105" borderId="20" xfId="0" applyNumberFormat="1" applyFont="1" applyFill="1" applyBorder="1" applyAlignment="1" applyProtection="1">
      <alignment horizontal="center" vertical="center" wrapText="1"/>
      <protection/>
    </xf>
    <xf numFmtId="0" fontId="19" fillId="105" borderId="23" xfId="0" applyNumberFormat="1" applyFont="1" applyFill="1" applyBorder="1" applyAlignment="1" applyProtection="1">
      <alignment horizontal="center" vertical="center" wrapText="1"/>
      <protection/>
    </xf>
    <xf numFmtId="0" fontId="19" fillId="105" borderId="19" xfId="0" applyNumberFormat="1" applyFont="1" applyFill="1" applyBorder="1" applyAlignment="1" applyProtection="1">
      <alignment horizontal="center" vertical="center" wrapText="1"/>
      <protection/>
    </xf>
    <xf numFmtId="0" fontId="19" fillId="107" borderId="20" xfId="55" applyNumberFormat="1" applyFont="1" applyFill="1" applyBorder="1" applyAlignment="1" applyProtection="1">
      <alignment horizontal="center" vertical="center" wrapText="1"/>
      <protection/>
    </xf>
    <xf numFmtId="0" fontId="19" fillId="107" borderId="23" xfId="55" applyNumberFormat="1" applyFont="1" applyFill="1" applyBorder="1" applyAlignment="1" applyProtection="1">
      <alignment horizontal="center" vertical="center" wrapText="1"/>
      <protection/>
    </xf>
    <xf numFmtId="0" fontId="19" fillId="107" borderId="19" xfId="55" applyNumberFormat="1" applyFont="1" applyFill="1" applyBorder="1" applyAlignment="1" applyProtection="1">
      <alignment horizontal="center" vertical="center" wrapText="1"/>
      <protection/>
    </xf>
    <xf numFmtId="14" fontId="19" fillId="107" borderId="20" xfId="55" applyNumberFormat="1" applyFont="1" applyFill="1" applyBorder="1" applyAlignment="1" applyProtection="1">
      <alignment horizontal="center" vertical="center" wrapText="1"/>
      <protection/>
    </xf>
    <xf numFmtId="14" fontId="19" fillId="107" borderId="23" xfId="55" applyNumberFormat="1" applyFont="1" applyFill="1" applyBorder="1" applyAlignment="1" applyProtection="1">
      <alignment horizontal="center" vertical="center" wrapText="1"/>
      <protection/>
    </xf>
    <xf numFmtId="14" fontId="19" fillId="107" borderId="19" xfId="55" applyNumberFormat="1" applyFont="1" applyFill="1" applyBorder="1" applyAlignment="1" applyProtection="1">
      <alignment horizontal="center" vertical="center" wrapText="1"/>
      <protection/>
    </xf>
    <xf numFmtId="0" fontId="19" fillId="72" borderId="20" xfId="0" applyFont="1" applyFill="1" applyBorder="1" applyAlignment="1" applyProtection="1">
      <alignment horizontal="center" vertical="center" wrapText="1"/>
      <protection/>
    </xf>
    <xf numFmtId="0" fontId="19" fillId="72" borderId="19" xfId="0" applyFont="1" applyFill="1" applyBorder="1" applyAlignment="1" applyProtection="1">
      <alignment horizontal="center" vertical="center" wrapText="1"/>
      <protection/>
    </xf>
    <xf numFmtId="0" fontId="19" fillId="73" borderId="20" xfId="0" applyFont="1" applyFill="1" applyBorder="1" applyAlignment="1" applyProtection="1">
      <alignment horizontal="center" vertical="center" wrapText="1"/>
      <protection/>
    </xf>
    <xf numFmtId="0" fontId="19" fillId="73" borderId="19" xfId="0" applyFont="1" applyFill="1" applyBorder="1" applyAlignment="1" applyProtection="1">
      <alignment horizontal="center" vertical="center" wrapText="1"/>
      <protection/>
    </xf>
    <xf numFmtId="0" fontId="19" fillId="73" borderId="20" xfId="0" applyNumberFormat="1" applyFont="1" applyFill="1" applyBorder="1" applyAlignment="1" applyProtection="1">
      <alignment horizontal="center" vertical="center" wrapText="1"/>
      <protection/>
    </xf>
    <xf numFmtId="0" fontId="19" fillId="73" borderId="19" xfId="0" applyNumberFormat="1" applyFont="1" applyFill="1" applyBorder="1" applyAlignment="1" applyProtection="1">
      <alignment horizontal="center" vertical="center" wrapText="1"/>
      <protection/>
    </xf>
    <xf numFmtId="14" fontId="19" fillId="72" borderId="20" xfId="0" applyNumberFormat="1" applyFont="1" applyFill="1" applyBorder="1" applyAlignment="1" applyProtection="1">
      <alignment horizontal="center" vertical="center" wrapText="1"/>
      <protection/>
    </xf>
    <xf numFmtId="14" fontId="19" fillId="72" borderId="19" xfId="0" applyNumberFormat="1" applyFont="1" applyFill="1" applyBorder="1" applyAlignment="1" applyProtection="1">
      <alignment horizontal="center" vertical="center" wrapText="1"/>
      <protection/>
    </xf>
    <xf numFmtId="0" fontId="19" fillId="39" borderId="24" xfId="0" applyFont="1" applyFill="1" applyBorder="1" applyAlignment="1" applyProtection="1">
      <alignment horizontal="left" vertical="center" wrapText="1"/>
      <protection/>
    </xf>
    <xf numFmtId="0" fontId="19" fillId="39" borderId="25" xfId="0" applyFont="1" applyFill="1" applyBorder="1" applyAlignment="1" applyProtection="1">
      <alignment horizontal="left" vertical="center" wrapText="1"/>
      <protection/>
    </xf>
    <xf numFmtId="0" fontId="19" fillId="39" borderId="26" xfId="0" applyFont="1" applyFill="1" applyBorder="1" applyAlignment="1" applyProtection="1">
      <alignment horizontal="left" vertical="center" wrapText="1"/>
      <protection/>
    </xf>
    <xf numFmtId="0" fontId="19" fillId="39" borderId="27" xfId="0" applyFont="1" applyFill="1" applyBorder="1" applyAlignment="1" applyProtection="1">
      <alignment horizontal="center" vertical="center" wrapText="1"/>
      <protection/>
    </xf>
    <xf numFmtId="0" fontId="19" fillId="39" borderId="28" xfId="0" applyFont="1" applyFill="1" applyBorder="1" applyAlignment="1" applyProtection="1">
      <alignment horizontal="center" vertical="center" wrapText="1"/>
      <protection/>
    </xf>
    <xf numFmtId="0" fontId="19" fillId="72" borderId="12" xfId="0" applyFont="1" applyFill="1" applyBorder="1" applyAlignment="1" applyProtection="1">
      <alignment horizontal="center" vertical="center" wrapText="1"/>
      <protection/>
    </xf>
    <xf numFmtId="0" fontId="25" fillId="80" borderId="20" xfId="55" applyNumberFormat="1" applyFont="1" applyFill="1" applyBorder="1" applyAlignment="1" applyProtection="1">
      <alignment horizontal="center" vertical="center" wrapText="1"/>
      <protection/>
    </xf>
    <xf numFmtId="0" fontId="25" fillId="80" borderId="19" xfId="55" applyNumberFormat="1" applyFont="1" applyFill="1" applyBorder="1" applyAlignment="1" applyProtection="1">
      <alignment horizontal="center" vertical="center" wrapText="1"/>
      <protection/>
    </xf>
    <xf numFmtId="0" fontId="25" fillId="77" borderId="20" xfId="0" applyFont="1" applyFill="1" applyBorder="1" applyAlignment="1" applyProtection="1">
      <alignment horizontal="center" vertical="center" wrapText="1"/>
      <protection/>
    </xf>
    <xf numFmtId="0" fontId="25" fillId="77" borderId="19" xfId="0" applyFont="1" applyFill="1" applyBorder="1" applyAlignment="1" applyProtection="1">
      <alignment horizontal="center" vertical="center" wrapText="1"/>
      <protection/>
    </xf>
    <xf numFmtId="0" fontId="25" fillId="68" borderId="20" xfId="0" applyFont="1" applyFill="1" applyBorder="1" applyAlignment="1" applyProtection="1">
      <alignment horizontal="center" vertical="center" wrapText="1"/>
      <protection/>
    </xf>
    <xf numFmtId="0" fontId="25" fillId="68" borderId="19" xfId="0" applyFont="1" applyFill="1" applyBorder="1" applyAlignment="1" applyProtection="1">
      <alignment horizontal="center" vertical="center" wrapText="1"/>
      <protection/>
    </xf>
    <xf numFmtId="0" fontId="18" fillId="26" borderId="10" xfId="55" applyNumberFormat="1" applyFont="1" applyFill="1" applyBorder="1" applyAlignment="1" applyProtection="1">
      <alignment horizontal="center" vertical="center" wrapText="1"/>
      <protection locked="0"/>
    </xf>
    <xf numFmtId="0" fontId="18" fillId="26" borderId="29" xfId="55" applyNumberFormat="1" applyFont="1" applyFill="1" applyBorder="1" applyAlignment="1" applyProtection="1">
      <alignment horizontal="center" vertical="center" wrapText="1"/>
      <protection locked="0"/>
    </xf>
    <xf numFmtId="0" fontId="18" fillId="26" borderId="11" xfId="55" applyNumberFormat="1" applyFont="1" applyFill="1" applyBorder="1" applyAlignment="1" applyProtection="1">
      <alignment horizontal="center" vertical="center"/>
      <protection locked="0"/>
    </xf>
    <xf numFmtId="0" fontId="19" fillId="47" borderId="23" xfId="0" applyFont="1" applyFill="1" applyBorder="1" applyAlignment="1" applyProtection="1">
      <alignment horizontal="justify" vertical="center" wrapText="1"/>
      <protection/>
    </xf>
    <xf numFmtId="0" fontId="19" fillId="47" borderId="19" xfId="0" applyFont="1" applyFill="1" applyBorder="1" applyAlignment="1" applyProtection="1">
      <alignment horizontal="justify" vertical="center" wrapText="1"/>
      <protection/>
    </xf>
    <xf numFmtId="0" fontId="19" fillId="47" borderId="23" xfId="0" applyFont="1" applyFill="1" applyBorder="1" applyAlignment="1" applyProtection="1">
      <alignment horizontal="center" vertical="center" wrapText="1"/>
      <protection/>
    </xf>
    <xf numFmtId="0" fontId="19" fillId="47" borderId="19" xfId="0" applyFont="1" applyFill="1" applyBorder="1" applyAlignment="1" applyProtection="1">
      <alignment horizontal="center" vertical="center" wrapText="1"/>
      <protection/>
    </xf>
    <xf numFmtId="0" fontId="19" fillId="65" borderId="12" xfId="0" applyFont="1" applyFill="1" applyBorder="1" applyAlignment="1" applyProtection="1">
      <alignment horizontal="center" vertical="center" wrapText="1"/>
      <protection/>
    </xf>
    <xf numFmtId="0" fontId="19" fillId="47" borderId="20" xfId="0" applyFont="1" applyFill="1" applyBorder="1" applyAlignment="1" applyProtection="1">
      <alignment horizontal="center" vertical="center" wrapText="1"/>
      <protection/>
    </xf>
    <xf numFmtId="0" fontId="19" fillId="47" borderId="20" xfId="0" applyFont="1" applyFill="1" applyBorder="1" applyAlignment="1" applyProtection="1">
      <alignment horizontal="justify" vertical="center" wrapText="1"/>
      <protection/>
    </xf>
    <xf numFmtId="0" fontId="25" fillId="89" borderId="20" xfId="0" applyFont="1" applyFill="1" applyBorder="1" applyAlignment="1" applyProtection="1">
      <alignment horizontal="center" vertical="center" wrapText="1"/>
      <protection/>
    </xf>
    <xf numFmtId="0" fontId="25" fillId="89" borderId="19" xfId="0" applyFont="1" applyFill="1" applyBorder="1" applyAlignment="1" applyProtection="1">
      <alignment horizontal="center" vertical="center" wrapText="1"/>
      <protection/>
    </xf>
    <xf numFmtId="0" fontId="19" fillId="102" borderId="20" xfId="0" applyFont="1" applyFill="1" applyBorder="1" applyAlignment="1" applyProtection="1">
      <alignment horizontal="center" vertical="center" wrapText="1"/>
      <protection/>
    </xf>
    <xf numFmtId="0" fontId="19" fillId="102" borderId="23" xfId="0" applyFont="1" applyFill="1" applyBorder="1" applyAlignment="1" applyProtection="1">
      <alignment horizontal="center" vertical="center" wrapText="1"/>
      <protection/>
    </xf>
    <xf numFmtId="0" fontId="19" fillId="102" borderId="19" xfId="0" applyFont="1" applyFill="1" applyBorder="1" applyAlignment="1" applyProtection="1">
      <alignment horizontal="center" vertical="center" wrapText="1"/>
      <protection/>
    </xf>
    <xf numFmtId="0" fontId="19" fillId="73" borderId="23" xfId="0" applyFont="1" applyFill="1" applyBorder="1" applyAlignment="1" applyProtection="1">
      <alignment horizontal="center" vertical="center" wrapText="1"/>
      <protection/>
    </xf>
    <xf numFmtId="14" fontId="19" fillId="108" borderId="20" xfId="55" applyNumberFormat="1" applyFont="1" applyFill="1" applyBorder="1" applyAlignment="1" applyProtection="1">
      <alignment horizontal="center" vertical="center" wrapText="1"/>
      <protection/>
    </xf>
    <xf numFmtId="14" fontId="19" fillId="108" borderId="19" xfId="55" applyNumberFormat="1" applyFont="1" applyFill="1" applyBorder="1" applyAlignment="1" applyProtection="1">
      <alignment horizontal="center" vertical="center" wrapText="1"/>
      <protection/>
    </xf>
    <xf numFmtId="0" fontId="19" fillId="28" borderId="12" xfId="0" applyFont="1" applyFill="1" applyBorder="1" applyAlignment="1" applyProtection="1">
      <alignment horizontal="center" vertical="center" wrapText="1"/>
      <protection/>
    </xf>
    <xf numFmtId="0" fontId="19" fillId="40" borderId="12" xfId="0" applyFont="1" applyFill="1" applyBorder="1" applyAlignment="1" applyProtection="1">
      <alignment horizontal="center" vertical="center" wrapText="1"/>
      <protection/>
    </xf>
    <xf numFmtId="0" fontId="19" fillId="109" borderId="20" xfId="0" applyFont="1" applyFill="1" applyBorder="1" applyAlignment="1" applyProtection="1">
      <alignment horizontal="justify" vertical="center" wrapText="1"/>
      <protection/>
    </xf>
    <xf numFmtId="0" fontId="19" fillId="109" borderId="19" xfId="0" applyFont="1" applyFill="1" applyBorder="1" applyAlignment="1" applyProtection="1">
      <alignment horizontal="justify" vertical="center" wrapText="1"/>
      <protection/>
    </xf>
    <xf numFmtId="0" fontId="19" fillId="108" borderId="20" xfId="55" applyNumberFormat="1" applyFont="1" applyFill="1" applyBorder="1" applyAlignment="1" applyProtection="1">
      <alignment horizontal="center" vertical="center" wrapText="1"/>
      <protection/>
    </xf>
    <xf numFmtId="0" fontId="19" fillId="108" borderId="19" xfId="55" applyNumberFormat="1" applyFont="1" applyFill="1" applyBorder="1" applyAlignment="1" applyProtection="1">
      <alignment horizontal="center" vertical="center" wrapText="1"/>
      <protection/>
    </xf>
    <xf numFmtId="0" fontId="19" fillId="105" borderId="20" xfId="0" applyNumberFormat="1" applyFont="1" applyFill="1" applyBorder="1" applyAlignment="1" applyProtection="1">
      <alignment horizontal="justify" vertical="center" wrapText="1"/>
      <protection/>
    </xf>
    <xf numFmtId="0" fontId="19" fillId="105" borderId="23" xfId="0" applyNumberFormat="1" applyFont="1" applyFill="1" applyBorder="1" applyAlignment="1" applyProtection="1">
      <alignment horizontal="justify" vertical="center" wrapText="1"/>
      <protection/>
    </xf>
    <xf numFmtId="0" fontId="19" fillId="105" borderId="19" xfId="0" applyNumberFormat="1" applyFont="1" applyFill="1" applyBorder="1" applyAlignment="1" applyProtection="1">
      <alignment horizontal="justify" vertical="center" wrapText="1"/>
      <protection/>
    </xf>
    <xf numFmtId="14" fontId="19" fillId="107" borderId="12" xfId="55" applyNumberFormat="1" applyFont="1" applyFill="1" applyBorder="1" applyAlignment="1" applyProtection="1">
      <alignment horizontal="center" vertical="center" wrapText="1"/>
      <protection/>
    </xf>
    <xf numFmtId="0" fontId="19" fillId="42" borderId="20" xfId="55" applyNumberFormat="1" applyFont="1" applyFill="1" applyBorder="1" applyAlignment="1" applyProtection="1">
      <alignment horizontal="center" vertical="center" wrapText="1"/>
      <protection/>
    </xf>
    <xf numFmtId="0" fontId="19" fillId="42" borderId="19" xfId="55" applyNumberFormat="1" applyFont="1" applyFill="1" applyBorder="1" applyAlignment="1" applyProtection="1">
      <alignment horizontal="center" vertical="center" wrapText="1"/>
      <protection/>
    </xf>
    <xf numFmtId="14" fontId="19" fillId="67" borderId="23" xfId="55" applyNumberFormat="1" applyFont="1" applyFill="1" applyBorder="1" applyAlignment="1" applyProtection="1">
      <alignment horizontal="center" vertical="center" wrapText="1"/>
      <protection/>
    </xf>
    <xf numFmtId="0" fontId="19" fillId="67" borderId="19" xfId="55" applyNumberFormat="1" applyFont="1" applyFill="1" applyBorder="1" applyAlignment="1" applyProtection="1">
      <alignment horizontal="center" vertical="center" wrapText="1"/>
      <protection/>
    </xf>
    <xf numFmtId="0" fontId="18" fillId="25" borderId="10" xfId="0" applyFont="1" applyFill="1" applyBorder="1" applyAlignment="1">
      <alignment horizontal="center" vertical="center" wrapText="1"/>
    </xf>
    <xf numFmtId="0" fontId="18" fillId="25" borderId="29" xfId="0" applyFont="1" applyFill="1" applyBorder="1" applyAlignment="1">
      <alignment horizontal="center" vertical="center" wrapText="1"/>
    </xf>
    <xf numFmtId="0" fontId="19" fillId="73" borderId="20" xfId="0" applyNumberFormat="1" applyFont="1" applyFill="1" applyBorder="1" applyAlignment="1" applyProtection="1">
      <alignment horizontal="justify" vertical="center" wrapText="1"/>
      <protection/>
    </xf>
    <xf numFmtId="0" fontId="19" fillId="73" borderId="23" xfId="0" applyNumberFormat="1" applyFont="1" applyFill="1" applyBorder="1" applyAlignment="1" applyProtection="1">
      <alignment horizontal="justify" vertical="center" wrapText="1"/>
      <protection/>
    </xf>
    <xf numFmtId="0" fontId="19" fillId="73" borderId="19" xfId="0" applyNumberFormat="1" applyFont="1" applyFill="1" applyBorder="1" applyAlignment="1" applyProtection="1">
      <alignment horizontal="justify" vertical="center" wrapText="1"/>
      <protection/>
    </xf>
    <xf numFmtId="0" fontId="19" fillId="72" borderId="20" xfId="55" applyNumberFormat="1" applyFont="1" applyFill="1" applyBorder="1" applyAlignment="1" applyProtection="1">
      <alignment horizontal="center" vertical="center" wrapText="1"/>
      <protection/>
    </xf>
    <xf numFmtId="0" fontId="19" fillId="72" borderId="23" xfId="55" applyNumberFormat="1" applyFont="1" applyFill="1" applyBorder="1" applyAlignment="1" applyProtection="1">
      <alignment horizontal="center" vertical="center" wrapText="1"/>
      <protection/>
    </xf>
    <xf numFmtId="0" fontId="19" fillId="72" borderId="19" xfId="55" applyNumberFormat="1" applyFont="1" applyFill="1" applyBorder="1" applyAlignment="1" applyProtection="1">
      <alignment horizontal="center" vertical="center" wrapText="1"/>
      <protection/>
    </xf>
    <xf numFmtId="0" fontId="25" fillId="70" borderId="20" xfId="0" applyFont="1" applyFill="1" applyBorder="1" applyAlignment="1" applyProtection="1">
      <alignment horizontal="justify" vertical="center" wrapText="1"/>
      <protection/>
    </xf>
    <xf numFmtId="0" fontId="25" fillId="70" borderId="19" xfId="0" applyFont="1" applyFill="1" applyBorder="1" applyAlignment="1" applyProtection="1">
      <alignment horizontal="justify" vertical="center" wrapText="1"/>
      <protection/>
    </xf>
    <xf numFmtId="14" fontId="19" fillId="73" borderId="20" xfId="0" applyNumberFormat="1" applyFont="1" applyFill="1" applyBorder="1" applyAlignment="1" applyProtection="1">
      <alignment horizontal="center" vertical="center" wrapText="1"/>
      <protection/>
    </xf>
    <xf numFmtId="14" fontId="19" fillId="50" borderId="23" xfId="42" applyNumberFormat="1" applyFont="1" applyFill="1" applyBorder="1" applyAlignment="1" applyProtection="1">
      <alignment horizontal="center" vertical="center" wrapText="1"/>
      <protection/>
    </xf>
    <xf numFmtId="14" fontId="19" fillId="50" borderId="19" xfId="42" applyNumberFormat="1" applyFont="1" applyFill="1" applyBorder="1" applyAlignment="1" applyProtection="1">
      <alignment horizontal="center" vertical="center" wrapText="1"/>
      <protection/>
    </xf>
    <xf numFmtId="14" fontId="19" fillId="47" borderId="23" xfId="0" applyNumberFormat="1" applyFont="1" applyFill="1" applyBorder="1" applyAlignment="1" applyProtection="1">
      <alignment horizontal="center" vertical="center" wrapText="1"/>
      <protection/>
    </xf>
    <xf numFmtId="14" fontId="19" fillId="47" borderId="19" xfId="0" applyNumberFormat="1" applyFont="1" applyFill="1" applyBorder="1" applyAlignment="1" applyProtection="1">
      <alignment horizontal="center" vertical="center" wrapText="1"/>
      <protection/>
    </xf>
    <xf numFmtId="0" fontId="19" fillId="39" borderId="20" xfId="0" applyFont="1" applyFill="1" applyBorder="1" applyAlignment="1" applyProtection="1">
      <alignment horizontal="center" vertical="center" wrapText="1"/>
      <protection/>
    </xf>
    <xf numFmtId="0" fontId="19" fillId="39" borderId="23" xfId="0" applyFont="1" applyFill="1" applyBorder="1" applyAlignment="1" applyProtection="1">
      <alignment horizontal="center" vertical="center" wrapText="1"/>
      <protection/>
    </xf>
    <xf numFmtId="0" fontId="19" fillId="39" borderId="19" xfId="0" applyFont="1" applyFill="1" applyBorder="1" applyAlignment="1" applyProtection="1">
      <alignment horizontal="center" vertical="center" wrapText="1"/>
      <protection/>
    </xf>
    <xf numFmtId="0" fontId="19" fillId="91" borderId="20" xfId="0" applyFont="1" applyFill="1" applyBorder="1" applyAlignment="1" applyProtection="1">
      <alignment horizontal="center" vertical="center" wrapText="1"/>
      <protection/>
    </xf>
    <xf numFmtId="0" fontId="19" fillId="91" borderId="19" xfId="0" applyFont="1" applyFill="1" applyBorder="1" applyAlignment="1" applyProtection="1">
      <alignment horizontal="center" vertical="center" wrapText="1"/>
      <protection/>
    </xf>
    <xf numFmtId="0" fontId="19" fillId="55" borderId="20" xfId="27" applyNumberFormat="1" applyFont="1" applyFill="1" applyBorder="1" applyAlignment="1" applyProtection="1">
      <alignment horizontal="center" vertical="center" wrapText="1"/>
      <protection/>
    </xf>
    <xf numFmtId="0" fontId="19" fillId="55" borderId="19" xfId="27" applyNumberFormat="1" applyFont="1" applyFill="1" applyBorder="1" applyAlignment="1" applyProtection="1">
      <alignment horizontal="center" vertical="center" wrapText="1"/>
      <protection/>
    </xf>
    <xf numFmtId="0" fontId="19" fillId="51" borderId="12" xfId="0" applyFont="1" applyFill="1" applyBorder="1" applyAlignment="1" applyProtection="1">
      <alignment horizontal="center" vertical="center" wrapText="1"/>
      <protection/>
    </xf>
    <xf numFmtId="0" fontId="19" fillId="53" borderId="12" xfId="0" applyFont="1" applyFill="1" applyBorder="1" applyAlignment="1" applyProtection="1">
      <alignment horizontal="center" vertical="center" wrapText="1"/>
      <protection/>
    </xf>
    <xf numFmtId="14" fontId="19" fillId="46" borderId="20" xfId="0" applyNumberFormat="1" applyFont="1" applyFill="1" applyBorder="1" applyAlignment="1" applyProtection="1">
      <alignment horizontal="center" vertical="center" wrapText="1"/>
      <protection/>
    </xf>
    <xf numFmtId="14" fontId="19" fillId="46" borderId="19" xfId="0" applyNumberFormat="1" applyFont="1" applyFill="1" applyBorder="1" applyAlignment="1" applyProtection="1">
      <alignment horizontal="center" vertical="center" wrapText="1"/>
      <protection/>
    </xf>
    <xf numFmtId="0" fontId="19" fillId="49" borderId="20" xfId="27" applyNumberFormat="1" applyFont="1" applyFill="1" applyBorder="1" applyAlignment="1" applyProtection="1">
      <alignment horizontal="center" vertical="center" wrapText="1"/>
      <protection/>
    </xf>
    <xf numFmtId="0" fontId="19" fillId="49" borderId="19" xfId="27" applyNumberFormat="1" applyFont="1" applyFill="1" applyBorder="1" applyAlignment="1" applyProtection="1">
      <alignment horizontal="center" vertical="center" wrapText="1"/>
      <protection/>
    </xf>
    <xf numFmtId="0" fontId="19" fillId="97" borderId="12" xfId="0" applyFont="1" applyFill="1" applyBorder="1" applyAlignment="1" applyProtection="1">
      <alignment horizontal="center"/>
      <protection locked="0"/>
    </xf>
    <xf numFmtId="0" fontId="18" fillId="24" borderId="10" xfId="27" applyNumberFormat="1" applyFont="1" applyFill="1" applyBorder="1" applyAlignment="1" applyProtection="1">
      <alignment horizontal="center" vertical="center" wrapText="1"/>
      <protection locked="0"/>
    </xf>
    <xf numFmtId="14" fontId="19" fillId="47" borderId="20" xfId="0" applyNumberFormat="1" applyFont="1" applyFill="1" applyBorder="1" applyAlignment="1" applyProtection="1">
      <alignment horizontal="center" vertical="center" wrapText="1"/>
      <protection/>
    </xf>
    <xf numFmtId="0" fontId="19" fillId="46" borderId="12" xfId="0" applyFont="1" applyFill="1" applyBorder="1" applyAlignment="1" applyProtection="1">
      <alignment horizontal="center" vertical="center" wrapText="1"/>
      <protection/>
    </xf>
    <xf numFmtId="14" fontId="19" fillId="72" borderId="23" xfId="0" applyNumberFormat="1" applyFont="1" applyFill="1" applyBorder="1" applyAlignment="1" applyProtection="1">
      <alignment horizontal="center" vertical="center" wrapText="1"/>
      <protection/>
    </xf>
    <xf numFmtId="14" fontId="25" fillId="80" borderId="20" xfId="55" applyNumberFormat="1" applyFont="1" applyFill="1" applyBorder="1" applyAlignment="1" applyProtection="1">
      <alignment horizontal="center" vertical="center" wrapText="1"/>
      <protection/>
    </xf>
    <xf numFmtId="14" fontId="25" fillId="80" borderId="19" xfId="55" applyNumberFormat="1" applyFont="1" applyFill="1" applyBorder="1" applyAlignment="1" applyProtection="1">
      <alignment horizontal="center" vertical="center" wrapText="1"/>
      <protection/>
    </xf>
    <xf numFmtId="0" fontId="18" fillId="113" borderId="30" xfId="0" applyNumberFormat="1" applyFont="1" applyFill="1" applyBorder="1" applyAlignment="1" applyProtection="1">
      <alignment horizontal="center" vertical="center" wrapText="1"/>
      <protection locked="0"/>
    </xf>
    <xf numFmtId="0" fontId="18" fillId="113" borderId="31" xfId="0" applyNumberFormat="1" applyFont="1" applyFill="1" applyBorder="1" applyAlignment="1" applyProtection="1">
      <alignment horizontal="center" vertical="center" wrapText="1"/>
      <protection locked="0"/>
    </xf>
    <xf numFmtId="0" fontId="18" fillId="113" borderId="32" xfId="0" applyNumberFormat="1" applyFont="1" applyFill="1" applyBorder="1" applyAlignment="1" applyProtection="1">
      <alignment horizontal="center" vertical="center" wrapText="1"/>
      <protection locked="0"/>
    </xf>
    <xf numFmtId="0" fontId="19" fillId="97" borderId="12" xfId="0" applyFont="1" applyFill="1" applyBorder="1" applyAlignment="1" applyProtection="1">
      <alignment horizontal="center" wrapText="1"/>
      <protection locked="0"/>
    </xf>
    <xf numFmtId="0" fontId="18" fillId="25" borderId="10" xfId="55" applyNumberFormat="1" applyFont="1" applyFill="1" applyBorder="1" applyAlignment="1" applyProtection="1">
      <alignment horizontal="center" vertical="center" wrapText="1"/>
      <protection locked="0"/>
    </xf>
    <xf numFmtId="0" fontId="18" fillId="25" borderId="29" xfId="55" applyNumberFormat="1" applyFont="1" applyFill="1" applyBorder="1" applyAlignment="1" applyProtection="1">
      <alignment horizontal="center" vertical="center" wrapText="1"/>
      <protection locked="0"/>
    </xf>
    <xf numFmtId="0" fontId="25" fillId="77" borderId="12" xfId="0" applyFont="1" applyFill="1" applyBorder="1" applyAlignment="1" applyProtection="1">
      <alignment horizontal="justify" vertical="center" wrapText="1"/>
      <protection/>
    </xf>
    <xf numFmtId="0" fontId="25" fillId="80" borderId="12" xfId="55" applyNumberFormat="1" applyFont="1" applyFill="1" applyBorder="1" applyAlignment="1" applyProtection="1">
      <alignment horizontal="center" vertical="center" wrapText="1"/>
      <protection/>
    </xf>
    <xf numFmtId="0" fontId="19" fillId="51" borderId="20" xfId="0" applyFont="1" applyFill="1" applyBorder="1" applyAlignment="1" applyProtection="1">
      <alignment horizontal="center" vertical="center" wrapText="1"/>
      <protection/>
    </xf>
    <xf numFmtId="0" fontId="19" fillId="51" borderId="19" xfId="0" applyFont="1" applyFill="1" applyBorder="1" applyAlignment="1" applyProtection="1">
      <alignment horizontal="center" vertical="center" wrapText="1"/>
      <protection/>
    </xf>
    <xf numFmtId="0" fontId="19" fillId="51" borderId="20" xfId="0" applyNumberFormat="1" applyFont="1" applyFill="1" applyBorder="1" applyAlignment="1" applyProtection="1">
      <alignment horizontal="justify" vertical="center" wrapText="1"/>
      <protection/>
    </xf>
    <xf numFmtId="0" fontId="19" fillId="51" borderId="19" xfId="0" applyNumberFormat="1" applyFont="1" applyFill="1" applyBorder="1" applyAlignment="1" applyProtection="1">
      <alignment horizontal="justify" vertical="center" wrapText="1"/>
      <protection/>
    </xf>
    <xf numFmtId="0" fontId="19" fillId="53" borderId="12" xfId="0" applyFont="1" applyFill="1" applyBorder="1" applyAlignment="1" applyProtection="1">
      <alignment horizontal="justify" vertical="center" wrapText="1"/>
      <protection/>
    </xf>
    <xf numFmtId="0" fontId="19" fillId="54" borderId="12" xfId="0" applyFont="1" applyFill="1" applyBorder="1" applyAlignment="1" applyProtection="1">
      <alignment horizontal="center" vertical="center" wrapText="1"/>
      <protection/>
    </xf>
    <xf numFmtId="0" fontId="19" fillId="54" borderId="12" xfId="0" applyFont="1" applyFill="1" applyBorder="1" applyAlignment="1" applyProtection="1">
      <alignment horizontal="center" vertical="center" wrapText="1"/>
      <protection locked="0"/>
    </xf>
    <xf numFmtId="14" fontId="19" fillId="51" borderId="20" xfId="0" applyNumberFormat="1" applyFont="1" applyFill="1" applyBorder="1" applyAlignment="1" applyProtection="1">
      <alignment horizontal="center" vertical="center" wrapText="1"/>
      <protection/>
    </xf>
    <xf numFmtId="0" fontId="19" fillId="67" borderId="20" xfId="55" applyNumberFormat="1" applyFont="1" applyFill="1" applyBorder="1" applyAlignment="1" applyProtection="1">
      <alignment horizontal="center" vertical="center" wrapText="1"/>
      <protection/>
    </xf>
    <xf numFmtId="0" fontId="19" fillId="67" borderId="23" xfId="55" applyNumberFormat="1" applyFont="1" applyFill="1" applyBorder="1" applyAlignment="1" applyProtection="1">
      <alignment horizontal="center" vertical="center" wrapText="1"/>
      <protection/>
    </xf>
    <xf numFmtId="0" fontId="19" fillId="66" borderId="12" xfId="0" applyFont="1" applyFill="1" applyBorder="1" applyAlignment="1" applyProtection="1">
      <alignment horizontal="justify" vertical="center" wrapText="1"/>
      <protection/>
    </xf>
    <xf numFmtId="0" fontId="19" fillId="60" borderId="12" xfId="0" applyFont="1" applyFill="1" applyBorder="1" applyAlignment="1" applyProtection="1">
      <alignment horizontal="center" vertical="center" wrapText="1"/>
      <protection/>
    </xf>
    <xf numFmtId="0" fontId="19" fillId="63" borderId="20" xfId="0" applyFont="1" applyFill="1" applyBorder="1" applyAlignment="1" applyProtection="1">
      <alignment horizontal="center" vertical="center" wrapText="1"/>
      <protection/>
    </xf>
    <xf numFmtId="0" fontId="19" fillId="63" borderId="23" xfId="0" applyFont="1" applyFill="1" applyBorder="1" applyAlignment="1" applyProtection="1">
      <alignment horizontal="center" vertical="center" wrapText="1"/>
      <protection/>
    </xf>
    <xf numFmtId="0" fontId="19" fillId="63" borderId="19" xfId="0" applyFont="1" applyFill="1" applyBorder="1" applyAlignment="1" applyProtection="1">
      <alignment horizontal="center" vertical="center" wrapText="1"/>
      <protection/>
    </xf>
    <xf numFmtId="0" fontId="19" fillId="62" borderId="12" xfId="0" applyFont="1" applyFill="1" applyBorder="1" applyAlignment="1" applyProtection="1">
      <alignment horizontal="center" vertical="center" wrapText="1"/>
      <protection/>
    </xf>
    <xf numFmtId="0" fontId="19" fillId="40" borderId="20" xfId="0" applyFont="1" applyFill="1" applyBorder="1" applyAlignment="1" applyProtection="1">
      <alignment horizontal="center" vertical="center" wrapText="1"/>
      <protection/>
    </xf>
    <xf numFmtId="0" fontId="19" fillId="40" borderId="23" xfId="0" applyFont="1" applyFill="1" applyBorder="1" applyAlignment="1" applyProtection="1">
      <alignment horizontal="center" vertical="center" wrapText="1"/>
      <protection/>
    </xf>
    <xf numFmtId="0" fontId="19" fillId="40" borderId="19" xfId="0" applyFont="1" applyFill="1" applyBorder="1" applyAlignment="1" applyProtection="1">
      <alignment horizontal="center" vertical="center" wrapText="1"/>
      <protection/>
    </xf>
    <xf numFmtId="0" fontId="19" fillId="34" borderId="20" xfId="0" applyNumberFormat="1" applyFont="1" applyFill="1" applyBorder="1" applyAlignment="1" applyProtection="1">
      <alignment horizontal="justify" vertical="center" wrapText="1"/>
      <protection/>
    </xf>
    <xf numFmtId="0" fontId="19" fillId="34" borderId="23" xfId="0" applyNumberFormat="1" applyFont="1" applyFill="1" applyBorder="1" applyAlignment="1" applyProtection="1">
      <alignment horizontal="justify" vertical="center" wrapText="1"/>
      <protection/>
    </xf>
    <xf numFmtId="0" fontId="19" fillId="34" borderId="19" xfId="0" applyNumberFormat="1" applyFont="1" applyFill="1" applyBorder="1" applyAlignment="1" applyProtection="1">
      <alignment horizontal="justify" vertical="center" wrapText="1"/>
      <protection/>
    </xf>
    <xf numFmtId="14" fontId="19" fillId="67" borderId="20" xfId="55" applyNumberFormat="1" applyFont="1" applyFill="1" applyBorder="1" applyAlignment="1" applyProtection="1">
      <alignment horizontal="center" vertical="center" wrapText="1"/>
      <protection/>
    </xf>
    <xf numFmtId="0" fontId="19" fillId="67" borderId="12" xfId="55" applyNumberFormat="1" applyFont="1" applyFill="1" applyBorder="1" applyAlignment="1" applyProtection="1">
      <alignment horizontal="center" vertical="center" wrapText="1"/>
      <protection/>
    </xf>
    <xf numFmtId="0" fontId="19" fillId="91" borderId="23" xfId="0" applyFont="1" applyFill="1" applyBorder="1" applyAlignment="1" applyProtection="1">
      <alignment horizontal="center" vertical="center" wrapText="1"/>
      <protection/>
    </xf>
    <xf numFmtId="0" fontId="19" fillId="108" borderId="20" xfId="0" applyFont="1" applyFill="1" applyBorder="1" applyAlignment="1" applyProtection="1">
      <alignment horizontal="center" vertical="center" wrapText="1"/>
      <protection/>
    </xf>
    <xf numFmtId="0" fontId="19" fillId="108" borderId="19" xfId="0" applyFont="1" applyFill="1" applyBorder="1" applyAlignment="1" applyProtection="1">
      <alignment horizontal="center" vertical="center" wrapText="1"/>
      <protection/>
    </xf>
    <xf numFmtId="0" fontId="19" fillId="46" borderId="12" xfId="0" applyFont="1" applyFill="1" applyBorder="1" applyAlignment="1" applyProtection="1">
      <alignment horizontal="justify" vertical="center" wrapText="1"/>
      <protection/>
    </xf>
    <xf numFmtId="0" fontId="19" fillId="62" borderId="12" xfId="0" applyFont="1" applyFill="1" applyBorder="1" applyAlignment="1" applyProtection="1">
      <alignment horizontal="justify" vertical="center" wrapText="1"/>
      <protection/>
    </xf>
    <xf numFmtId="0" fontId="19" fillId="83" borderId="20" xfId="0" applyFont="1" applyFill="1" applyBorder="1" applyAlignment="1" applyProtection="1">
      <alignment horizontal="center" vertical="center" wrapText="1"/>
      <protection/>
    </xf>
    <xf numFmtId="0" fontId="19" fillId="83" borderId="19" xfId="0" applyFont="1" applyFill="1" applyBorder="1" applyAlignment="1" applyProtection="1">
      <alignment horizontal="center" vertical="center" wrapText="1"/>
      <protection/>
    </xf>
    <xf numFmtId="0" fontId="18" fillId="113" borderId="33" xfId="0" applyNumberFormat="1" applyFont="1" applyFill="1" applyBorder="1" applyAlignment="1" applyProtection="1">
      <alignment horizontal="center" vertical="center" wrapText="1"/>
      <protection locked="0"/>
    </xf>
    <xf numFmtId="0" fontId="18" fillId="113" borderId="21" xfId="0" applyNumberFormat="1" applyFont="1" applyFill="1" applyBorder="1" applyAlignment="1" applyProtection="1">
      <alignment horizontal="center" vertical="center" wrapText="1"/>
      <protection locked="0"/>
    </xf>
    <xf numFmtId="0" fontId="18" fillId="26" borderId="10" xfId="42" applyNumberFormat="1" applyFont="1" applyFill="1" applyBorder="1" applyAlignment="1" applyProtection="1">
      <alignment horizontal="center" vertical="center" wrapText="1"/>
      <protection locked="0"/>
    </xf>
    <xf numFmtId="0" fontId="18" fillId="26" borderId="34" xfId="42" applyNumberFormat="1" applyFont="1" applyFill="1" applyBorder="1" applyAlignment="1" applyProtection="1">
      <alignment horizontal="center" vertical="center" wrapText="1"/>
      <protection locked="0"/>
    </xf>
    <xf numFmtId="0" fontId="18" fillId="26" borderId="22" xfId="42" applyNumberFormat="1" applyFont="1" applyFill="1" applyBorder="1" applyAlignment="1" applyProtection="1">
      <alignment horizontal="center" vertical="center" wrapText="1"/>
      <protection locked="0"/>
    </xf>
    <xf numFmtId="0" fontId="18" fillId="26" borderId="13" xfId="42" applyNumberFormat="1" applyFont="1" applyFill="1" applyBorder="1" applyAlignment="1" applyProtection="1">
      <alignment horizontal="center" vertical="center" wrapText="1"/>
      <protection locked="0"/>
    </xf>
    <xf numFmtId="0" fontId="18" fillId="25" borderId="11" xfId="55" applyNumberFormat="1" applyFont="1" applyFill="1" applyBorder="1" applyAlignment="1" applyProtection="1">
      <alignment horizontal="center" vertical="center"/>
      <protection locked="0"/>
    </xf>
    <xf numFmtId="0" fontId="19" fillId="83" borderId="20" xfId="55" applyNumberFormat="1" applyFont="1" applyFill="1" applyBorder="1" applyAlignment="1" applyProtection="1">
      <alignment horizontal="center" vertical="center" wrapText="1"/>
      <protection/>
    </xf>
    <xf numFmtId="0" fontId="19" fillId="83" borderId="19" xfId="55" applyNumberFormat="1" applyFont="1" applyFill="1" applyBorder="1" applyAlignment="1" applyProtection="1">
      <alignment horizontal="center" vertical="center" wrapText="1"/>
      <protection/>
    </xf>
    <xf numFmtId="49" fontId="19" fillId="66" borderId="12" xfId="0" applyNumberFormat="1" applyFont="1" applyFill="1" applyBorder="1" applyAlignment="1" applyProtection="1">
      <alignment horizontal="center" vertical="center" wrapText="1"/>
      <protection/>
    </xf>
    <xf numFmtId="0" fontId="19" fillId="66" borderId="12" xfId="0" applyFont="1" applyFill="1" applyBorder="1" applyAlignment="1" applyProtection="1">
      <alignment horizontal="center" vertical="center" wrapText="1"/>
      <protection/>
    </xf>
    <xf numFmtId="0" fontId="19" fillId="54" borderId="20" xfId="0" applyFont="1" applyFill="1" applyBorder="1" applyAlignment="1" applyProtection="1">
      <alignment horizontal="center" vertical="center" wrapText="1"/>
      <protection/>
    </xf>
    <xf numFmtId="0" fontId="19" fillId="54" borderId="19" xfId="0" applyFont="1" applyFill="1" applyBorder="1" applyAlignment="1" applyProtection="1">
      <alignment horizontal="center" vertical="center" wrapText="1"/>
      <protection/>
    </xf>
    <xf numFmtId="0" fontId="19" fillId="72" borderId="20" xfId="0" applyFont="1" applyFill="1" applyBorder="1" applyAlignment="1" applyProtection="1">
      <alignment horizontal="justify" vertical="center" wrapText="1"/>
      <protection/>
    </xf>
    <xf numFmtId="0" fontId="19" fillId="72" borderId="23" xfId="0" applyFont="1" applyFill="1" applyBorder="1" applyAlignment="1" applyProtection="1">
      <alignment horizontal="justify" vertical="center" wrapText="1"/>
      <protection/>
    </xf>
    <xf numFmtId="0" fontId="19" fillId="72" borderId="19" xfId="0" applyFont="1" applyFill="1" applyBorder="1" applyAlignment="1" applyProtection="1">
      <alignment horizontal="justify" vertical="center" wrapText="1"/>
      <protection/>
    </xf>
    <xf numFmtId="0" fontId="25" fillId="80" borderId="12" xfId="0" applyFont="1" applyFill="1" applyBorder="1" applyAlignment="1" applyProtection="1">
      <alignment horizontal="center" vertical="center" wrapText="1"/>
      <protection/>
    </xf>
    <xf numFmtId="14" fontId="19" fillId="66" borderId="20" xfId="0" applyNumberFormat="1" applyFont="1" applyFill="1" applyBorder="1" applyAlignment="1" applyProtection="1">
      <alignment horizontal="center" vertical="center" wrapText="1"/>
      <protection/>
    </xf>
    <xf numFmtId="0" fontId="19" fillId="66" borderId="19" xfId="0" applyFont="1" applyFill="1" applyBorder="1" applyAlignment="1" applyProtection="1">
      <alignment horizontal="center" vertical="center" wrapText="1"/>
      <protection/>
    </xf>
    <xf numFmtId="0" fontId="19" fillId="72" borderId="23" xfId="0" applyFont="1" applyFill="1" applyBorder="1" applyAlignment="1" applyProtection="1">
      <alignment horizontal="center" vertical="center" wrapText="1"/>
      <protection/>
    </xf>
    <xf numFmtId="0" fontId="18" fillId="24" borderId="22" xfId="27" applyNumberFormat="1" applyFont="1" applyFill="1" applyBorder="1" applyAlignment="1" applyProtection="1">
      <alignment horizontal="center" vertical="center" wrapText="1"/>
      <protection locked="0"/>
    </xf>
    <xf numFmtId="0" fontId="18" fillId="24" borderId="35" xfId="27" applyNumberFormat="1" applyFont="1" applyFill="1" applyBorder="1" applyAlignment="1" applyProtection="1">
      <alignment horizontal="center" vertical="center" wrapText="1"/>
      <protection locked="0"/>
    </xf>
    <xf numFmtId="0" fontId="18" fillId="24" borderId="13" xfId="27" applyNumberFormat="1" applyFont="1" applyFill="1" applyBorder="1" applyAlignment="1" applyProtection="1">
      <alignment horizontal="center" vertical="center" wrapText="1"/>
      <protection locked="0"/>
    </xf>
    <xf numFmtId="0" fontId="18" fillId="25" borderId="36" xfId="0" applyFont="1" applyFill="1" applyBorder="1" applyAlignment="1">
      <alignment horizontal="center" vertical="center" wrapText="1"/>
    </xf>
    <xf numFmtId="0" fontId="18" fillId="25" borderId="37" xfId="0" applyFont="1" applyFill="1" applyBorder="1" applyAlignment="1">
      <alignment horizontal="center" vertical="center" wrapText="1"/>
    </xf>
    <xf numFmtId="49" fontId="19" fillId="51" borderId="12" xfId="0" applyNumberFormat="1" applyFont="1" applyFill="1" applyBorder="1" applyAlignment="1" applyProtection="1">
      <alignment horizontal="center" vertical="center" wrapText="1"/>
      <protection locked="0"/>
    </xf>
    <xf numFmtId="0" fontId="18" fillId="26" borderId="29" xfId="42" applyNumberFormat="1" applyFont="1" applyFill="1" applyBorder="1" applyAlignment="1" applyProtection="1">
      <alignment horizontal="center" vertical="center" wrapText="1"/>
      <protection locked="0"/>
    </xf>
    <xf numFmtId="0" fontId="19" fillId="51" borderId="12" xfId="0" applyFont="1" applyFill="1" applyBorder="1" applyAlignment="1" applyProtection="1">
      <alignment horizontal="justify" vertical="center" wrapText="1"/>
      <protection/>
    </xf>
    <xf numFmtId="0" fontId="18" fillId="24" borderId="38" xfId="27" applyNumberFormat="1" applyFont="1" applyFill="1" applyBorder="1" applyAlignment="1" applyProtection="1">
      <alignment horizontal="center" vertical="center" wrapText="1"/>
      <protection locked="0"/>
    </xf>
    <xf numFmtId="0" fontId="18" fillId="24" borderId="33" xfId="27" applyNumberFormat="1" applyFont="1" applyFill="1" applyBorder="1" applyAlignment="1" applyProtection="1">
      <alignment horizontal="center" vertical="center" wrapText="1"/>
      <protection locked="0"/>
    </xf>
    <xf numFmtId="0" fontId="18" fillId="24" borderId="14" xfId="27" applyNumberFormat="1" applyFont="1" applyFill="1" applyBorder="1" applyAlignment="1" applyProtection="1">
      <alignment horizontal="center" vertical="center" wrapText="1"/>
      <protection locked="0"/>
    </xf>
    <xf numFmtId="0" fontId="19" fillId="39" borderId="20" xfId="0" applyFont="1" applyFill="1" applyBorder="1" applyAlignment="1" applyProtection="1">
      <alignment horizontal="center" vertical="center"/>
      <protection/>
    </xf>
    <xf numFmtId="0" fontId="19" fillId="39" borderId="23" xfId="0" applyFont="1" applyFill="1" applyBorder="1" applyAlignment="1" applyProtection="1">
      <alignment horizontal="center" vertical="center"/>
      <protection/>
    </xf>
    <xf numFmtId="0" fontId="19" fillId="39" borderId="19" xfId="0" applyFont="1" applyFill="1" applyBorder="1" applyAlignment="1" applyProtection="1">
      <alignment horizontal="center" vertical="center"/>
      <protection/>
    </xf>
    <xf numFmtId="0" fontId="25" fillId="70" borderId="12" xfId="0" applyFont="1" applyFill="1" applyBorder="1" applyAlignment="1" applyProtection="1">
      <alignment horizontal="center" vertical="center"/>
      <protection/>
    </xf>
    <xf numFmtId="14" fontId="19" fillId="50" borderId="20" xfId="42" applyNumberFormat="1" applyFont="1" applyFill="1" applyBorder="1" applyAlignment="1" applyProtection="1">
      <alignment horizontal="center" vertical="center" wrapText="1"/>
      <protection/>
    </xf>
    <xf numFmtId="0" fontId="19" fillId="49" borderId="23" xfId="27" applyNumberFormat="1" applyFont="1" applyFill="1" applyBorder="1" applyAlignment="1" applyProtection="1">
      <alignment horizontal="center" vertical="center" wrapText="1"/>
      <protection/>
    </xf>
    <xf numFmtId="0" fontId="19" fillId="34" borderId="20" xfId="0" applyFont="1" applyFill="1" applyBorder="1" applyAlignment="1" applyProtection="1">
      <alignment horizontal="center" vertical="center"/>
      <protection/>
    </xf>
    <xf numFmtId="0" fontId="19" fillId="34" borderId="23" xfId="0" applyFont="1" applyFill="1" applyBorder="1" applyAlignment="1" applyProtection="1">
      <alignment horizontal="center" vertical="center"/>
      <protection/>
    </xf>
    <xf numFmtId="0" fontId="19" fillId="34" borderId="19" xfId="0" applyFont="1" applyFill="1" applyBorder="1" applyAlignment="1" applyProtection="1">
      <alignment horizontal="center" vertical="center"/>
      <protection/>
    </xf>
    <xf numFmtId="0" fontId="25" fillId="70" borderId="20" xfId="0" applyFont="1" applyFill="1" applyBorder="1" applyAlignment="1">
      <alignment horizontal="center" vertical="center" wrapText="1"/>
    </xf>
    <xf numFmtId="0" fontId="25" fillId="70" borderId="19" xfId="0" applyFont="1" applyFill="1" applyBorder="1" applyAlignment="1">
      <alignment horizontal="center" vertical="center" wrapText="1"/>
    </xf>
    <xf numFmtId="0" fontId="25" fillId="92" borderId="12" xfId="42" applyNumberFormat="1" applyFont="1" applyFill="1" applyBorder="1" applyAlignment="1" applyProtection="1">
      <alignment horizontal="center" vertical="center" wrapText="1"/>
      <protection/>
    </xf>
    <xf numFmtId="0" fontId="19" fillId="75" borderId="20" xfId="0" applyFont="1" applyFill="1" applyBorder="1" applyAlignment="1" applyProtection="1">
      <alignment horizontal="center" vertical="center" wrapText="1"/>
      <protection/>
    </xf>
    <xf numFmtId="0" fontId="19" fillId="75" borderId="23" xfId="0" applyFont="1" applyFill="1" applyBorder="1" applyAlignment="1" applyProtection="1">
      <alignment horizontal="center" vertical="center" wrapText="1"/>
      <protection/>
    </xf>
    <xf numFmtId="0" fontId="19" fillId="75" borderId="19" xfId="0" applyFont="1" applyFill="1" applyBorder="1" applyAlignment="1" applyProtection="1">
      <alignment horizontal="center" vertical="center" wrapText="1"/>
      <protection/>
    </xf>
    <xf numFmtId="0" fontId="25" fillId="93" borderId="12" xfId="27" applyNumberFormat="1" applyFont="1" applyFill="1" applyBorder="1" applyAlignment="1" applyProtection="1">
      <alignment horizontal="center" vertical="center" wrapText="1"/>
      <protection/>
    </xf>
    <xf numFmtId="49" fontId="19" fillId="114" borderId="12" xfId="0" applyNumberFormat="1" applyFont="1" applyFill="1" applyBorder="1" applyAlignment="1" applyProtection="1">
      <alignment horizontal="center" vertical="center" wrapText="1"/>
      <protection/>
    </xf>
    <xf numFmtId="0" fontId="19" fillId="43" borderId="12" xfId="0" applyFont="1" applyFill="1" applyBorder="1" applyAlignment="1" applyProtection="1">
      <alignment horizontal="center" vertical="center" wrapText="1"/>
      <protection/>
    </xf>
    <xf numFmtId="14" fontId="25" fillId="70" borderId="20" xfId="0" applyNumberFormat="1" applyFont="1" applyFill="1" applyBorder="1" applyAlignment="1">
      <alignment horizontal="center" vertical="center"/>
    </xf>
    <xf numFmtId="14" fontId="25" fillId="70" borderId="19" xfId="0" applyNumberFormat="1" applyFont="1" applyFill="1" applyBorder="1" applyAlignment="1">
      <alignment horizontal="center" vertical="center"/>
    </xf>
    <xf numFmtId="0" fontId="25" fillId="70" borderId="20" xfId="0" applyFont="1" applyFill="1" applyBorder="1" applyAlignment="1">
      <alignment horizontal="justify" vertical="center" wrapText="1"/>
    </xf>
    <xf numFmtId="0" fontId="25" fillId="70" borderId="19" xfId="0" applyFont="1" applyFill="1" applyBorder="1" applyAlignment="1">
      <alignment horizontal="justify" vertical="center" wrapText="1"/>
    </xf>
    <xf numFmtId="0" fontId="19" fillId="36" borderId="20" xfId="0" applyFont="1" applyFill="1" applyBorder="1" applyAlignment="1" applyProtection="1">
      <alignment horizontal="center" vertical="center" wrapText="1"/>
      <protection/>
    </xf>
    <xf numFmtId="0" fontId="19" fillId="36" borderId="23" xfId="0" applyFont="1" applyFill="1" applyBorder="1" applyAlignment="1" applyProtection="1">
      <alignment horizontal="center" vertical="center" wrapText="1"/>
      <protection/>
    </xf>
    <xf numFmtId="0" fontId="19" fillId="36" borderId="19" xfId="0" applyFont="1" applyFill="1" applyBorder="1" applyAlignment="1" applyProtection="1">
      <alignment horizontal="center" vertical="center" wrapText="1"/>
      <protection/>
    </xf>
    <xf numFmtId="0" fontId="19" fillId="90" borderId="12" xfId="0" applyFont="1" applyFill="1" applyBorder="1" applyAlignment="1" applyProtection="1">
      <alignment horizontal="center" vertical="center" wrapText="1"/>
      <protection/>
    </xf>
    <xf numFmtId="0" fontId="19" fillId="52" borderId="20" xfId="42" applyNumberFormat="1" applyFont="1" applyFill="1" applyBorder="1" applyAlignment="1" applyProtection="1">
      <alignment horizontal="center" vertical="center" wrapText="1"/>
      <protection/>
    </xf>
    <xf numFmtId="0" fontId="19" fillId="52" borderId="19" xfId="42" applyNumberFormat="1" applyFont="1" applyFill="1" applyBorder="1" applyAlignment="1" applyProtection="1">
      <alignment horizontal="center" vertical="center" wrapText="1"/>
      <protection/>
    </xf>
    <xf numFmtId="14" fontId="19" fillId="60" borderId="20" xfId="0" applyNumberFormat="1" applyFont="1" applyFill="1" applyBorder="1" applyAlignment="1" applyProtection="1">
      <alignment horizontal="center" vertical="center" wrapText="1"/>
      <protection/>
    </xf>
    <xf numFmtId="0" fontId="19" fillId="60" borderId="19" xfId="0" applyFont="1" applyFill="1" applyBorder="1" applyAlignment="1" applyProtection="1">
      <alignment horizontal="center" vertical="center" wrapText="1"/>
      <protection/>
    </xf>
    <xf numFmtId="0" fontId="19" fillId="60" borderId="23" xfId="0" applyFont="1" applyFill="1" applyBorder="1" applyAlignment="1" applyProtection="1">
      <alignment horizontal="center" vertical="center" wrapText="1"/>
      <protection/>
    </xf>
    <xf numFmtId="14" fontId="19" fillId="67" borderId="12" xfId="55" applyNumberFormat="1" applyFont="1" applyFill="1" applyBorder="1" applyAlignment="1" applyProtection="1">
      <alignment horizontal="center" vertical="center" wrapText="1"/>
      <protection/>
    </xf>
    <xf numFmtId="0" fontId="19" fillId="35" borderId="20" xfId="0" applyFont="1" applyFill="1" applyBorder="1" applyAlignment="1" applyProtection="1">
      <alignment horizontal="center" vertical="center" wrapText="1"/>
      <protection/>
    </xf>
    <xf numFmtId="0" fontId="19" fillId="35" borderId="19" xfId="0" applyFont="1" applyFill="1" applyBorder="1" applyAlignment="1" applyProtection="1">
      <alignment horizontal="center" vertical="center" wrapText="1"/>
      <protection/>
    </xf>
    <xf numFmtId="49" fontId="19" fillId="54" borderId="12" xfId="0" applyNumberFormat="1" applyFont="1" applyFill="1" applyBorder="1" applyAlignment="1" applyProtection="1">
      <alignment horizontal="center" vertical="center" wrapText="1"/>
      <protection locked="0"/>
    </xf>
    <xf numFmtId="0" fontId="19" fillId="54" borderId="12" xfId="0" applyFont="1" applyFill="1" applyBorder="1" applyAlignment="1">
      <alignment horizontal="center" vertical="center" wrapText="1"/>
    </xf>
    <xf numFmtId="0" fontId="19" fillId="51" borderId="20" xfId="0" applyNumberFormat="1" applyFont="1" applyFill="1" applyBorder="1" applyAlignment="1" applyProtection="1">
      <alignment horizontal="center" vertical="center" wrapText="1"/>
      <protection/>
    </xf>
    <xf numFmtId="0" fontId="19" fillId="51" borderId="19" xfId="0" applyNumberFormat="1" applyFont="1" applyFill="1" applyBorder="1" applyAlignment="1" applyProtection="1">
      <alignment horizontal="center" vertical="center" wrapText="1"/>
      <protection/>
    </xf>
    <xf numFmtId="49" fontId="19" fillId="54" borderId="12" xfId="0" applyNumberFormat="1" applyFont="1" applyFill="1" applyBorder="1" applyAlignment="1" applyProtection="1">
      <alignment horizontal="center" vertical="center" wrapText="1"/>
      <protection/>
    </xf>
    <xf numFmtId="0" fontId="19" fillId="54" borderId="12" xfId="0" applyFont="1" applyFill="1" applyBorder="1" applyAlignment="1" applyProtection="1">
      <alignment horizontal="justify" vertical="center" wrapText="1"/>
      <protection/>
    </xf>
    <xf numFmtId="0" fontId="19" fillId="54" borderId="20" xfId="0" applyNumberFormat="1" applyFont="1" applyFill="1" applyBorder="1" applyAlignment="1" applyProtection="1">
      <alignment horizontal="justify" vertical="center" wrapText="1"/>
      <protection/>
    </xf>
    <xf numFmtId="0" fontId="19" fillId="54" borderId="19" xfId="0" applyNumberFormat="1" applyFont="1" applyFill="1" applyBorder="1" applyAlignment="1" applyProtection="1">
      <alignment horizontal="justify" vertical="center" wrapText="1"/>
      <protection/>
    </xf>
    <xf numFmtId="0" fontId="19" fillId="83" borderId="12" xfId="0" applyFont="1" applyFill="1" applyBorder="1" applyAlignment="1" applyProtection="1">
      <alignment horizontal="center" vertical="center" wrapText="1"/>
      <protection/>
    </xf>
    <xf numFmtId="0" fontId="19" fillId="54" borderId="12" xfId="0" applyFont="1" applyFill="1" applyBorder="1" applyAlignment="1" applyProtection="1">
      <alignment horizontal="justify" vertical="center" wrapText="1"/>
      <protection locked="0"/>
    </xf>
    <xf numFmtId="0" fontId="19" fillId="51" borderId="12" xfId="0" applyFont="1" applyFill="1" applyBorder="1" applyAlignment="1">
      <alignment horizontal="center" vertical="center"/>
    </xf>
    <xf numFmtId="0" fontId="19" fillId="51" borderId="19" xfId="0" applyFont="1" applyFill="1" applyBorder="1" applyAlignment="1">
      <alignment horizontal="center" vertical="center"/>
    </xf>
    <xf numFmtId="49" fontId="19" fillId="51" borderId="12" xfId="0" applyNumberFormat="1" applyFont="1" applyFill="1" applyBorder="1" applyAlignment="1" applyProtection="1">
      <alignment horizontal="center" vertical="center" wrapText="1"/>
      <protection/>
    </xf>
    <xf numFmtId="14" fontId="19" fillId="54" borderId="20" xfId="0" applyNumberFormat="1" applyFont="1" applyFill="1" applyBorder="1" applyAlignment="1" applyProtection="1">
      <alignment horizontal="center" vertical="center" wrapText="1"/>
      <protection locked="0"/>
    </xf>
    <xf numFmtId="0" fontId="19" fillId="54" borderId="23" xfId="0" applyNumberFormat="1" applyFont="1" applyFill="1" applyBorder="1" applyAlignment="1" applyProtection="1">
      <alignment horizontal="center" vertical="center" wrapText="1"/>
      <protection locked="0"/>
    </xf>
    <xf numFmtId="0" fontId="19" fillId="54" borderId="19" xfId="0" applyNumberFormat="1" applyFont="1" applyFill="1" applyBorder="1" applyAlignment="1" applyProtection="1">
      <alignment horizontal="center" vertical="center" wrapText="1"/>
      <protection locked="0"/>
    </xf>
    <xf numFmtId="14" fontId="19" fillId="54" borderId="20" xfId="0" applyNumberFormat="1" applyFont="1" applyFill="1" applyBorder="1" applyAlignment="1" applyProtection="1">
      <alignment horizontal="center" vertical="center" wrapText="1"/>
      <protection/>
    </xf>
    <xf numFmtId="14" fontId="19" fillId="53" borderId="20" xfId="0" applyNumberFormat="1" applyFont="1" applyFill="1" applyBorder="1" applyAlignment="1" applyProtection="1">
      <alignment horizontal="center" vertical="center" wrapText="1"/>
      <protection/>
    </xf>
    <xf numFmtId="0" fontId="19" fillId="53" borderId="19" xfId="0" applyFont="1" applyFill="1" applyBorder="1" applyAlignment="1" applyProtection="1">
      <alignment horizontal="center" vertical="center" wrapText="1"/>
      <protection/>
    </xf>
    <xf numFmtId="14" fontId="19" fillId="51" borderId="23" xfId="0" applyNumberFormat="1" applyFont="1" applyFill="1" applyBorder="1" applyAlignment="1" applyProtection="1">
      <alignment horizontal="center" vertical="center" wrapText="1"/>
      <protection/>
    </xf>
    <xf numFmtId="14" fontId="19" fillId="51" borderId="19" xfId="0" applyNumberFormat="1" applyFont="1" applyFill="1" applyBorder="1" applyAlignment="1" applyProtection="1">
      <alignment horizontal="center" vertical="center" wrapText="1"/>
      <protection/>
    </xf>
    <xf numFmtId="14" fontId="19" fillId="83" borderId="20" xfId="55" applyNumberFormat="1" applyFont="1" applyFill="1" applyBorder="1" applyAlignment="1" applyProtection="1">
      <alignment horizontal="center" vertical="center" wrapText="1"/>
      <protection/>
    </xf>
    <xf numFmtId="14" fontId="19" fillId="83" borderId="19" xfId="55" applyNumberFormat="1" applyFont="1" applyFill="1" applyBorder="1" applyAlignment="1" applyProtection="1">
      <alignment horizontal="center" vertical="center" wrapText="1"/>
      <protection/>
    </xf>
    <xf numFmtId="14" fontId="25" fillId="70" borderId="20" xfId="0" applyNumberFormat="1" applyFont="1" applyFill="1" applyBorder="1" applyAlignment="1" applyProtection="1">
      <alignment horizontal="justify" vertical="center"/>
      <protection locked="0"/>
    </xf>
    <xf numFmtId="14" fontId="25" fillId="70" borderId="23" xfId="0" applyNumberFormat="1" applyFont="1" applyFill="1" applyBorder="1" applyAlignment="1" applyProtection="1">
      <alignment horizontal="justify" vertical="center"/>
      <protection locked="0"/>
    </xf>
    <xf numFmtId="14" fontId="25" fillId="70" borderId="19" xfId="0" applyNumberFormat="1" applyFont="1" applyFill="1" applyBorder="1" applyAlignment="1" applyProtection="1">
      <alignment horizontal="justify" vertical="center"/>
      <protection locked="0"/>
    </xf>
    <xf numFmtId="0" fontId="19" fillId="72" borderId="20" xfId="0" applyFont="1" applyFill="1" applyBorder="1" applyAlignment="1" applyProtection="1">
      <alignment horizontal="center" vertical="center" wrapText="1"/>
      <protection locked="0"/>
    </xf>
    <xf numFmtId="0" fontId="19" fillId="72" borderId="19" xfId="0" applyFont="1" applyFill="1" applyBorder="1" applyAlignment="1" applyProtection="1">
      <alignment horizontal="center" vertical="center" wrapText="1"/>
      <protection locked="0"/>
    </xf>
    <xf numFmtId="14" fontId="19" fillId="75" borderId="20" xfId="0" applyNumberFormat="1" applyFont="1" applyFill="1" applyBorder="1" applyAlignment="1" applyProtection="1">
      <alignment horizontal="center" vertical="center"/>
      <protection/>
    </xf>
    <xf numFmtId="14" fontId="19" fillId="75" borderId="23" xfId="0" applyNumberFormat="1" applyFont="1" applyFill="1" applyBorder="1" applyAlignment="1" applyProtection="1">
      <alignment horizontal="center" vertical="center"/>
      <protection/>
    </xf>
    <xf numFmtId="14" fontId="19" fillId="75" borderId="19" xfId="0" applyNumberFormat="1" applyFont="1" applyFill="1" applyBorder="1" applyAlignment="1" applyProtection="1">
      <alignment horizontal="center" vertical="center"/>
      <protection/>
    </xf>
    <xf numFmtId="0" fontId="19" fillId="73" borderId="23" xfId="0" applyNumberFormat="1" applyFont="1" applyFill="1" applyBorder="1" applyAlignment="1" applyProtection="1">
      <alignment horizontal="center" vertical="center" wrapText="1"/>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3 2"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eutral 2" xfId="56"/>
    <cellStyle name="Normal 11" xfId="57"/>
    <cellStyle name="Normal 12" xfId="58"/>
    <cellStyle name="Normal 13" xfId="59"/>
    <cellStyle name="Normal 14" xfId="60"/>
    <cellStyle name="Normal 17" xfId="61"/>
    <cellStyle name="Normal 18" xfId="62"/>
    <cellStyle name="Normal 19" xfId="63"/>
    <cellStyle name="Normal 2" xfId="64"/>
    <cellStyle name="Normal 2 5" xfId="65"/>
    <cellStyle name="Normal 20" xfId="66"/>
    <cellStyle name="Normal 21" xfId="67"/>
    <cellStyle name="Normal 22" xfId="68"/>
    <cellStyle name="Normal 23" xfId="69"/>
    <cellStyle name="Normal 24" xfId="70"/>
    <cellStyle name="Normal 26" xfId="71"/>
    <cellStyle name="Normal 28" xfId="72"/>
    <cellStyle name="Normal 29" xfId="73"/>
    <cellStyle name="Normal 4 14" xfId="74"/>
    <cellStyle name="Normal 4 15" xfId="75"/>
    <cellStyle name="Normal 4 19" xfId="76"/>
    <cellStyle name="Normal 4 20" xfId="77"/>
    <cellStyle name="Normal 6" xfId="78"/>
    <cellStyle name="Normal 7" xfId="79"/>
    <cellStyle name="Normal 8" xfId="80"/>
    <cellStyle name="Normal 9" xfId="81"/>
    <cellStyle name="Normal 9 1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3</xdr:row>
      <xdr:rowOff>219075</xdr:rowOff>
    </xdr:from>
    <xdr:to>
      <xdr:col>2</xdr:col>
      <xdr:colOff>1152525</xdr:colOff>
      <xdr:row>3</xdr:row>
      <xdr:rowOff>419100</xdr:rowOff>
    </xdr:to>
    <xdr:sp fLocksText="0">
      <xdr:nvSpPr>
        <xdr:cNvPr id="1" name="Text Box 25"/>
        <xdr:cNvSpPr txBox="1">
          <a:spLocks noChangeArrowheads="1"/>
        </xdr:cNvSpPr>
      </xdr:nvSpPr>
      <xdr:spPr>
        <a:xfrm>
          <a:off x="4752975" y="20669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247650</xdr:rowOff>
    </xdr:from>
    <xdr:to>
      <xdr:col>1</xdr:col>
      <xdr:colOff>2247900</xdr:colOff>
      <xdr:row>2</xdr:row>
      <xdr:rowOff>438150</xdr:rowOff>
    </xdr:to>
    <xdr:pic>
      <xdr:nvPicPr>
        <xdr:cNvPr id="2" name="Picture 26"/>
        <xdr:cNvPicPr preferRelativeResize="1">
          <a:picLocks noChangeAspect="1"/>
        </xdr:cNvPicPr>
      </xdr:nvPicPr>
      <xdr:blipFill>
        <a:blip r:embed="rId1"/>
        <a:stretch>
          <a:fillRect/>
        </a:stretch>
      </xdr:blipFill>
      <xdr:spPr>
        <a:xfrm>
          <a:off x="38100" y="247650"/>
          <a:ext cx="3476625" cy="1428750"/>
        </a:xfrm>
        <a:prstGeom prst="rect">
          <a:avLst/>
        </a:prstGeom>
        <a:noFill/>
        <a:ln w="9525" cmpd="sng">
          <a:noFill/>
        </a:ln>
      </xdr:spPr>
    </xdr:pic>
    <xdr:clientData/>
  </xdr:twoCellAnchor>
  <xdr:twoCellAnchor>
    <xdr:from>
      <xdr:col>19</xdr:col>
      <xdr:colOff>838200</xdr:colOff>
      <xdr:row>0</xdr:row>
      <xdr:rowOff>247650</xdr:rowOff>
    </xdr:from>
    <xdr:to>
      <xdr:col>23</xdr:col>
      <xdr:colOff>971550</xdr:colOff>
      <xdr:row>3</xdr:row>
      <xdr:rowOff>209550</xdr:rowOff>
    </xdr:to>
    <xdr:pic>
      <xdr:nvPicPr>
        <xdr:cNvPr id="3" name="5 Imagen"/>
        <xdr:cNvPicPr preferRelativeResize="1">
          <a:picLocks noChangeAspect="1"/>
        </xdr:cNvPicPr>
      </xdr:nvPicPr>
      <xdr:blipFill>
        <a:blip r:embed="rId2"/>
        <a:stretch>
          <a:fillRect/>
        </a:stretch>
      </xdr:blipFill>
      <xdr:spPr>
        <a:xfrm>
          <a:off x="48310800" y="247650"/>
          <a:ext cx="14163675"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162"/>
  <sheetViews>
    <sheetView tabSelected="1" zoomScale="50" zoomScaleNormal="50" zoomScalePageLayoutView="46" workbookViewId="0" topLeftCell="P9">
      <pane ySplit="1560" topLeftCell="A10" activePane="bottomLeft" state="split"/>
      <selection pane="topLeft" activeCell="L11" sqref="L11:M11"/>
      <selection pane="bottomLeft" activeCell="T34" sqref="T34"/>
    </sheetView>
  </sheetViews>
  <sheetFormatPr defaultColWidth="11.421875" defaultRowHeight="12.75"/>
  <cols>
    <col min="1" max="1" width="19.00390625" style="11" customWidth="1"/>
    <col min="2" max="2" width="36.421875" style="11" customWidth="1"/>
    <col min="3" max="3" width="89.57421875" style="11" customWidth="1"/>
    <col min="4" max="4" width="19.421875" style="11" customWidth="1"/>
    <col min="5" max="5" width="29.7109375" style="11" customWidth="1"/>
    <col min="6" max="6" width="56.140625" style="11" customWidth="1"/>
    <col min="7" max="7" width="48.00390625" style="11" customWidth="1"/>
    <col min="8" max="8" width="53.00390625" style="11" customWidth="1"/>
    <col min="9" max="9" width="61.421875" style="11" customWidth="1"/>
    <col min="10" max="10" width="38.57421875" style="11" customWidth="1"/>
    <col min="11" max="11" width="23.8515625" style="11" customWidth="1"/>
    <col min="12" max="12" width="29.421875" style="11" customWidth="1"/>
    <col min="13" max="13" width="36.8515625" style="11" customWidth="1"/>
    <col min="14" max="14" width="21.7109375" style="11" customWidth="1"/>
    <col min="15" max="15" width="21.57421875" style="11" customWidth="1"/>
    <col min="16" max="16" width="69.140625" style="11" customWidth="1"/>
    <col min="17" max="17" width="19.28125" style="11" customWidth="1"/>
    <col min="18" max="18" width="19.8515625" style="11" customWidth="1"/>
    <col min="19" max="19" width="19.00390625" style="11" customWidth="1"/>
    <col min="20" max="20" width="82.421875" style="496" customWidth="1"/>
    <col min="21" max="21" width="30.8515625" style="11" customWidth="1"/>
    <col min="22" max="22" width="76.57421875" style="11" customWidth="1"/>
    <col min="23" max="23" width="20.57421875" style="11" customWidth="1"/>
    <col min="24" max="24" width="22.28125" style="11" customWidth="1"/>
    <col min="25" max="25" width="11.421875" style="11" customWidth="1"/>
    <col min="26" max="26" width="18.7109375" style="12" customWidth="1"/>
    <col min="27" max="27" width="11.421875" style="11" customWidth="1"/>
    <col min="28" max="16384" width="11.421875" style="11" customWidth="1"/>
  </cols>
  <sheetData>
    <row r="1" spans="1:24" ht="63" customHeight="1">
      <c r="A1" s="644" t="s">
        <v>542</v>
      </c>
      <c r="B1" s="644"/>
      <c r="C1" s="332"/>
      <c r="D1" s="332"/>
      <c r="E1" s="332"/>
      <c r="F1" s="332"/>
      <c r="G1" s="332"/>
      <c r="H1" s="332"/>
      <c r="I1" s="332"/>
      <c r="J1" s="332"/>
      <c r="K1" s="332"/>
      <c r="L1" s="332"/>
      <c r="M1" s="332"/>
      <c r="N1" s="332"/>
      <c r="O1" s="332"/>
      <c r="P1" s="332"/>
      <c r="Q1" s="332"/>
      <c r="R1" s="332"/>
      <c r="S1" s="332"/>
      <c r="T1" s="634"/>
      <c r="U1" s="634"/>
      <c r="V1" s="634"/>
      <c r="W1" s="634"/>
      <c r="X1" s="634"/>
    </row>
    <row r="2" spans="1:24" ht="34.5" customHeight="1">
      <c r="A2" s="644"/>
      <c r="B2" s="644"/>
      <c r="C2" s="680" t="s">
        <v>62</v>
      </c>
      <c r="D2" s="680"/>
      <c r="E2" s="680"/>
      <c r="F2" s="680"/>
      <c r="G2" s="680"/>
      <c r="H2" s="680"/>
      <c r="I2" s="680"/>
      <c r="J2" s="680"/>
      <c r="K2" s="680"/>
      <c r="L2" s="680"/>
      <c r="M2" s="680"/>
      <c r="N2" s="680"/>
      <c r="O2" s="680"/>
      <c r="P2" s="680"/>
      <c r="Q2" s="680"/>
      <c r="R2" s="680"/>
      <c r="S2" s="680"/>
      <c r="T2" s="634"/>
      <c r="U2" s="634"/>
      <c r="V2" s="634"/>
      <c r="W2" s="634"/>
      <c r="X2" s="634"/>
    </row>
    <row r="3" spans="1:24" ht="48" customHeight="1">
      <c r="A3" s="644"/>
      <c r="B3" s="644"/>
      <c r="C3" s="681"/>
      <c r="D3" s="681"/>
      <c r="E3" s="681"/>
      <c r="F3" s="681"/>
      <c r="G3" s="681"/>
      <c r="H3" s="681"/>
      <c r="I3" s="681"/>
      <c r="J3" s="681"/>
      <c r="K3" s="681"/>
      <c r="L3" s="681"/>
      <c r="M3" s="681"/>
      <c r="N3" s="681"/>
      <c r="O3" s="681"/>
      <c r="P3" s="681"/>
      <c r="Q3" s="681"/>
      <c r="R3" s="681"/>
      <c r="S3" s="681"/>
      <c r="T3" s="634"/>
      <c r="U3" s="634"/>
      <c r="V3" s="634"/>
      <c r="W3" s="634"/>
      <c r="X3" s="634"/>
    </row>
    <row r="4" spans="1:25" ht="38.25" customHeight="1">
      <c r="A4" s="644"/>
      <c r="B4" s="644"/>
      <c r="C4" s="641" t="s">
        <v>63</v>
      </c>
      <c r="D4" s="642"/>
      <c r="E4" s="642"/>
      <c r="F4" s="642"/>
      <c r="G4" s="642"/>
      <c r="H4" s="642"/>
      <c r="I4" s="642"/>
      <c r="J4" s="642"/>
      <c r="K4" s="642"/>
      <c r="L4" s="642"/>
      <c r="M4" s="642"/>
      <c r="N4" s="642"/>
      <c r="O4" s="642"/>
      <c r="P4" s="642"/>
      <c r="Q4" s="642"/>
      <c r="R4" s="642"/>
      <c r="S4" s="643"/>
      <c r="T4" s="634"/>
      <c r="U4" s="634"/>
      <c r="V4" s="634"/>
      <c r="W4" s="634"/>
      <c r="X4" s="634"/>
      <c r="Y4" s="333"/>
    </row>
    <row r="5" spans="1:25" ht="60.75" customHeight="1">
      <c r="A5" s="565" t="s">
        <v>541</v>
      </c>
      <c r="B5" s="566"/>
      <c r="C5" s="376" t="s">
        <v>64</v>
      </c>
      <c r="D5" s="376"/>
      <c r="E5" s="376"/>
      <c r="F5" s="376"/>
      <c r="G5" s="376"/>
      <c r="H5" s="376"/>
      <c r="I5" s="376"/>
      <c r="J5" s="376"/>
      <c r="K5" s="562" t="s">
        <v>543</v>
      </c>
      <c r="L5" s="563"/>
      <c r="M5" s="563"/>
      <c r="N5" s="563"/>
      <c r="O5" s="563"/>
      <c r="P5" s="564"/>
      <c r="Q5" s="376"/>
      <c r="R5" s="376"/>
      <c r="S5" s="376"/>
      <c r="T5" s="476" t="s">
        <v>65</v>
      </c>
      <c r="U5" s="376"/>
      <c r="V5" s="376"/>
      <c r="W5" s="376"/>
      <c r="X5" s="376"/>
      <c r="Y5" s="334"/>
    </row>
    <row r="6" spans="1:25" ht="3.75" customHeight="1">
      <c r="A6" s="376"/>
      <c r="B6" s="376"/>
      <c r="C6" s="376"/>
      <c r="D6" s="376"/>
      <c r="E6" s="376"/>
      <c r="F6" s="376"/>
      <c r="G6" s="376"/>
      <c r="H6" s="376"/>
      <c r="I6" s="376"/>
      <c r="J6" s="376"/>
      <c r="K6" s="376"/>
      <c r="L6" s="376"/>
      <c r="M6" s="376"/>
      <c r="N6" s="376"/>
      <c r="O6" s="376"/>
      <c r="P6" s="376"/>
      <c r="Q6" s="376"/>
      <c r="R6" s="376"/>
      <c r="S6" s="376"/>
      <c r="T6" s="476"/>
      <c r="U6" s="376"/>
      <c r="V6" s="376"/>
      <c r="W6" s="376"/>
      <c r="X6" s="376"/>
      <c r="Y6" s="333"/>
    </row>
    <row r="7" spans="1:24" ht="18">
      <c r="A7" s="686" t="s">
        <v>66</v>
      </c>
      <c r="B7" s="686"/>
      <c r="C7" s="686"/>
      <c r="D7" s="686"/>
      <c r="E7" s="4"/>
      <c r="F7" s="576" t="s">
        <v>67</v>
      </c>
      <c r="G7" s="576"/>
      <c r="H7" s="576"/>
      <c r="I7" s="576"/>
      <c r="J7" s="576"/>
      <c r="K7" s="576"/>
      <c r="L7" s="576"/>
      <c r="M7" s="576"/>
      <c r="N7" s="576"/>
      <c r="O7" s="576"/>
      <c r="P7" s="635" t="s">
        <v>68</v>
      </c>
      <c r="Q7" s="635"/>
      <c r="R7" s="635"/>
      <c r="S7" s="635"/>
      <c r="T7" s="635"/>
      <c r="U7" s="635"/>
      <c r="V7" s="635"/>
      <c r="W7" s="635"/>
      <c r="X7" s="635"/>
    </row>
    <row r="8" spans="1:24" ht="18">
      <c r="A8" s="8"/>
      <c r="B8" s="9"/>
      <c r="C8" s="4"/>
      <c r="D8" s="4"/>
      <c r="E8" s="4"/>
      <c r="F8" s="317"/>
      <c r="G8" s="317"/>
      <c r="H8" s="317"/>
      <c r="I8" s="317"/>
      <c r="J8" s="317"/>
      <c r="K8" s="317"/>
      <c r="L8" s="317"/>
      <c r="M8" s="317"/>
      <c r="N8" s="317"/>
      <c r="O8" s="335"/>
      <c r="P8" s="3"/>
      <c r="Q8" s="3"/>
      <c r="R8" s="3"/>
      <c r="S8" s="3"/>
      <c r="T8" s="477"/>
      <c r="U8" s="10"/>
      <c r="V8" s="10"/>
      <c r="W8" s="10"/>
      <c r="X8" s="10"/>
    </row>
    <row r="9" spans="1:24" ht="18">
      <c r="A9" s="8"/>
      <c r="B9" s="9"/>
      <c r="C9" s="4"/>
      <c r="D9" s="4"/>
      <c r="E9" s="4"/>
      <c r="F9" s="317"/>
      <c r="G9" s="317"/>
      <c r="H9" s="317"/>
      <c r="I9" s="317"/>
      <c r="J9" s="317"/>
      <c r="K9" s="317"/>
      <c r="L9" s="317"/>
      <c r="M9" s="317"/>
      <c r="N9" s="317"/>
      <c r="O9" s="335"/>
      <c r="P9" s="3"/>
      <c r="Q9" s="3"/>
      <c r="R9" s="3"/>
      <c r="S9" s="3"/>
      <c r="T9" s="477"/>
      <c r="U9" s="10"/>
      <c r="V9" s="10"/>
      <c r="W9" s="10"/>
      <c r="X9" s="10"/>
    </row>
    <row r="10" spans="1:26" s="336" customFormat="1" ht="30.75" customHeight="1">
      <c r="A10" s="703" t="s">
        <v>69</v>
      </c>
      <c r="B10" s="606" t="s">
        <v>70</v>
      </c>
      <c r="C10" s="606" t="s">
        <v>71</v>
      </c>
      <c r="D10" s="645" t="s">
        <v>72</v>
      </c>
      <c r="E10" s="645" t="s">
        <v>540</v>
      </c>
      <c r="F10" s="574" t="s">
        <v>73</v>
      </c>
      <c r="G10" s="574" t="s">
        <v>74</v>
      </c>
      <c r="H10" s="574" t="s">
        <v>75</v>
      </c>
      <c r="I10" s="574" t="s">
        <v>76</v>
      </c>
      <c r="J10" s="574" t="s">
        <v>77</v>
      </c>
      <c r="K10" s="574" t="s">
        <v>78</v>
      </c>
      <c r="L10" s="684" t="s">
        <v>79</v>
      </c>
      <c r="M10" s="685"/>
      <c r="N10" s="682" t="s">
        <v>80</v>
      </c>
      <c r="O10" s="682" t="s">
        <v>81</v>
      </c>
      <c r="P10" s="708" t="s">
        <v>82</v>
      </c>
      <c r="Q10" s="709"/>
      <c r="R10" s="709"/>
      <c r="S10" s="710"/>
      <c r="T10" s="700" t="s">
        <v>83</v>
      </c>
      <c r="U10" s="701"/>
      <c r="V10" s="701"/>
      <c r="W10" s="701"/>
      <c r="X10" s="702"/>
      <c r="Z10" s="337"/>
    </row>
    <row r="11" spans="1:28" s="336" customFormat="1" ht="90" customHeight="1">
      <c r="A11" s="704"/>
      <c r="B11" s="607"/>
      <c r="C11" s="607"/>
      <c r="D11" s="646"/>
      <c r="E11" s="646"/>
      <c r="F11" s="575"/>
      <c r="G11" s="575"/>
      <c r="H11" s="575"/>
      <c r="I11" s="575"/>
      <c r="J11" s="575"/>
      <c r="K11" s="575"/>
      <c r="L11" s="5" t="s">
        <v>84</v>
      </c>
      <c r="M11" s="5" t="s">
        <v>1078</v>
      </c>
      <c r="N11" s="706"/>
      <c r="O11" s="683"/>
      <c r="P11" s="6" t="s">
        <v>85</v>
      </c>
      <c r="Q11" s="6" t="s">
        <v>86</v>
      </c>
      <c r="R11" s="6" t="s">
        <v>87</v>
      </c>
      <c r="S11" s="6" t="s">
        <v>88</v>
      </c>
      <c r="T11" s="478" t="s">
        <v>89</v>
      </c>
      <c r="U11" s="7" t="s">
        <v>90</v>
      </c>
      <c r="V11" s="7" t="s">
        <v>415</v>
      </c>
      <c r="W11" s="7" t="s">
        <v>91</v>
      </c>
      <c r="X11" s="7" t="s">
        <v>92</v>
      </c>
      <c r="Z11" s="337"/>
      <c r="AB11"/>
    </row>
    <row r="12" spans="1:26" s="338" customFormat="1" ht="195" customHeight="1">
      <c r="A12" s="14" t="s">
        <v>439</v>
      </c>
      <c r="B12" s="14" t="s">
        <v>155</v>
      </c>
      <c r="C12" s="368" t="s">
        <v>241</v>
      </c>
      <c r="D12" s="16" t="s">
        <v>93</v>
      </c>
      <c r="E12" s="167">
        <v>41934</v>
      </c>
      <c r="F12" s="19" t="s">
        <v>139</v>
      </c>
      <c r="G12" s="19" t="s">
        <v>138</v>
      </c>
      <c r="H12" s="19" t="s">
        <v>137</v>
      </c>
      <c r="I12" s="17" t="s">
        <v>140</v>
      </c>
      <c r="J12" s="17" t="s">
        <v>141</v>
      </c>
      <c r="K12" s="17">
        <v>3</v>
      </c>
      <c r="L12" s="23" t="s">
        <v>156</v>
      </c>
      <c r="M12" s="23" t="s">
        <v>790</v>
      </c>
      <c r="N12" s="22">
        <v>40544</v>
      </c>
      <c r="O12" s="22">
        <v>40816</v>
      </c>
      <c r="P12" s="464" t="s">
        <v>908</v>
      </c>
      <c r="Q12" s="221" t="s">
        <v>1010</v>
      </c>
      <c r="R12" s="222" t="s">
        <v>909</v>
      </c>
      <c r="S12" s="221" t="s">
        <v>910</v>
      </c>
      <c r="T12" s="497" t="s">
        <v>1023</v>
      </c>
      <c r="U12" s="137" t="s">
        <v>1024</v>
      </c>
      <c r="V12" s="137"/>
      <c r="W12" s="138">
        <v>42107</v>
      </c>
      <c r="X12" s="137" t="s">
        <v>1025</v>
      </c>
      <c r="Z12" s="339"/>
    </row>
    <row r="13" spans="1:26" s="338" customFormat="1" ht="261.75" customHeight="1">
      <c r="A13" s="14" t="s">
        <v>439</v>
      </c>
      <c r="B13" s="15" t="s">
        <v>101</v>
      </c>
      <c r="C13" s="368" t="s">
        <v>242</v>
      </c>
      <c r="D13" s="16" t="s">
        <v>93</v>
      </c>
      <c r="E13" s="167">
        <v>41934</v>
      </c>
      <c r="F13" s="17" t="s">
        <v>145</v>
      </c>
      <c r="G13" s="17" t="s">
        <v>146</v>
      </c>
      <c r="H13" s="17" t="s">
        <v>147</v>
      </c>
      <c r="I13" s="27" t="s">
        <v>154</v>
      </c>
      <c r="J13" s="27" t="s">
        <v>148</v>
      </c>
      <c r="K13" s="27">
        <v>1</v>
      </c>
      <c r="L13" s="23" t="s">
        <v>94</v>
      </c>
      <c r="M13" s="23" t="s">
        <v>791</v>
      </c>
      <c r="N13" s="18">
        <v>40756</v>
      </c>
      <c r="O13" s="18">
        <v>40999</v>
      </c>
      <c r="P13" s="223" t="s">
        <v>911</v>
      </c>
      <c r="Q13" s="20">
        <v>0</v>
      </c>
      <c r="R13" s="21">
        <v>0</v>
      </c>
      <c r="S13" s="20" t="s">
        <v>932</v>
      </c>
      <c r="T13" s="497" t="s">
        <v>1026</v>
      </c>
      <c r="U13" s="137" t="s">
        <v>1024</v>
      </c>
      <c r="V13" s="137"/>
      <c r="W13" s="138">
        <v>42107</v>
      </c>
      <c r="X13" s="137" t="s">
        <v>1025</v>
      </c>
      <c r="Z13" s="339"/>
    </row>
    <row r="14" spans="1:26" s="338" customFormat="1" ht="224.25" customHeight="1">
      <c r="A14" s="14" t="s">
        <v>182</v>
      </c>
      <c r="B14" s="15" t="s">
        <v>101</v>
      </c>
      <c r="C14" s="368" t="s">
        <v>183</v>
      </c>
      <c r="D14" s="16" t="s">
        <v>98</v>
      </c>
      <c r="E14" s="167">
        <v>41934</v>
      </c>
      <c r="F14" s="17" t="s">
        <v>184</v>
      </c>
      <c r="G14" s="17" t="s">
        <v>185</v>
      </c>
      <c r="H14" s="17" t="s">
        <v>318</v>
      </c>
      <c r="I14" s="27" t="s">
        <v>871</v>
      </c>
      <c r="J14" s="27" t="s">
        <v>872</v>
      </c>
      <c r="K14" s="446">
        <v>1</v>
      </c>
      <c r="L14" s="23" t="s">
        <v>94</v>
      </c>
      <c r="M14" s="23" t="s">
        <v>792</v>
      </c>
      <c r="N14" s="18">
        <v>41429</v>
      </c>
      <c r="O14" s="18">
        <v>42109</v>
      </c>
      <c r="P14" s="223"/>
      <c r="Q14" s="20">
        <v>0</v>
      </c>
      <c r="R14" s="21">
        <v>0</v>
      </c>
      <c r="S14" s="20" t="s">
        <v>932</v>
      </c>
      <c r="T14" s="497" t="s">
        <v>1027</v>
      </c>
      <c r="U14" s="137" t="s">
        <v>1024</v>
      </c>
      <c r="V14" s="137"/>
      <c r="W14" s="138">
        <v>42107</v>
      </c>
      <c r="X14" s="137" t="s">
        <v>1025</v>
      </c>
      <c r="Z14" s="339"/>
    </row>
    <row r="15" spans="1:26" s="340" customFormat="1" ht="210" customHeight="1">
      <c r="A15" s="411" t="s">
        <v>315</v>
      </c>
      <c r="B15" s="411" t="s">
        <v>155</v>
      </c>
      <c r="C15" s="412" t="s">
        <v>316</v>
      </c>
      <c r="D15" s="413" t="s">
        <v>186</v>
      </c>
      <c r="E15" s="414">
        <v>41934</v>
      </c>
      <c r="F15" s="411" t="s">
        <v>317</v>
      </c>
      <c r="G15" s="314" t="s">
        <v>319</v>
      </c>
      <c r="H15" s="313" t="s">
        <v>320</v>
      </c>
      <c r="I15" s="313" t="s">
        <v>787</v>
      </c>
      <c r="J15" s="313" t="s">
        <v>788</v>
      </c>
      <c r="K15" s="313">
        <v>3</v>
      </c>
      <c r="L15" s="313" t="s">
        <v>187</v>
      </c>
      <c r="M15" s="23" t="s">
        <v>792</v>
      </c>
      <c r="N15" s="29">
        <v>41612</v>
      </c>
      <c r="O15" s="29">
        <v>42072</v>
      </c>
      <c r="P15" s="223" t="s">
        <v>912</v>
      </c>
      <c r="Q15" s="221">
        <f>0.2/4</f>
        <v>0.05</v>
      </c>
      <c r="R15" s="222">
        <v>0.05</v>
      </c>
      <c r="S15" s="221" t="s">
        <v>910</v>
      </c>
      <c r="T15" s="479" t="s">
        <v>1029</v>
      </c>
      <c r="U15" s="137" t="s">
        <v>1024</v>
      </c>
      <c r="V15" s="137"/>
      <c r="W15" s="138">
        <v>42107</v>
      </c>
      <c r="X15" s="137" t="s">
        <v>1025</v>
      </c>
      <c r="Z15" s="498"/>
    </row>
    <row r="16" spans="1:26" s="340" customFormat="1" ht="163.5" customHeight="1">
      <c r="A16" s="313" t="s">
        <v>704</v>
      </c>
      <c r="B16" s="313" t="s">
        <v>155</v>
      </c>
      <c r="C16" s="369" t="s">
        <v>528</v>
      </c>
      <c r="D16" s="318" t="s">
        <v>98</v>
      </c>
      <c r="E16" s="167">
        <v>41934</v>
      </c>
      <c r="F16" s="313" t="s">
        <v>529</v>
      </c>
      <c r="G16" s="314" t="s">
        <v>530</v>
      </c>
      <c r="H16" s="313" t="s">
        <v>531</v>
      </c>
      <c r="I16" s="314" t="s">
        <v>532</v>
      </c>
      <c r="J16" s="313" t="s">
        <v>383</v>
      </c>
      <c r="K16" s="313">
        <v>1</v>
      </c>
      <c r="L16" s="313" t="s">
        <v>187</v>
      </c>
      <c r="M16" s="314" t="s">
        <v>873</v>
      </c>
      <c r="N16" s="29">
        <v>41899</v>
      </c>
      <c r="O16" s="29">
        <v>42080</v>
      </c>
      <c r="P16" s="223" t="s">
        <v>1009</v>
      </c>
      <c r="Q16" s="221">
        <v>0</v>
      </c>
      <c r="R16" s="222">
        <v>0</v>
      </c>
      <c r="S16" s="221" t="s">
        <v>932</v>
      </c>
      <c r="T16" s="497" t="s">
        <v>1028</v>
      </c>
      <c r="U16" s="137" t="s">
        <v>1024</v>
      </c>
      <c r="V16" s="137"/>
      <c r="W16" s="138">
        <v>42107</v>
      </c>
      <c r="X16" s="137" t="s">
        <v>1025</v>
      </c>
      <c r="Z16" s="498"/>
    </row>
    <row r="17" spans="1:26" s="340" customFormat="1" ht="196.5" customHeight="1">
      <c r="A17" s="313" t="s">
        <v>533</v>
      </c>
      <c r="B17" s="313" t="s">
        <v>155</v>
      </c>
      <c r="C17" s="369" t="s">
        <v>534</v>
      </c>
      <c r="D17" s="318" t="s">
        <v>98</v>
      </c>
      <c r="E17" s="167">
        <v>41934</v>
      </c>
      <c r="F17" s="313" t="s">
        <v>535</v>
      </c>
      <c r="G17" s="314" t="s">
        <v>536</v>
      </c>
      <c r="H17" s="314" t="s">
        <v>537</v>
      </c>
      <c r="I17" s="313" t="s">
        <v>538</v>
      </c>
      <c r="J17" s="313" t="s">
        <v>539</v>
      </c>
      <c r="K17" s="313">
        <v>1</v>
      </c>
      <c r="L17" s="313" t="s">
        <v>187</v>
      </c>
      <c r="M17" s="314" t="s">
        <v>873</v>
      </c>
      <c r="N17" s="29">
        <v>41929</v>
      </c>
      <c r="O17" s="29">
        <v>42065</v>
      </c>
      <c r="P17" s="223" t="s">
        <v>913</v>
      </c>
      <c r="Q17" s="221">
        <v>1</v>
      </c>
      <c r="R17" s="222">
        <v>0.5</v>
      </c>
      <c r="S17" s="221" t="s">
        <v>910</v>
      </c>
      <c r="T17" s="479" t="s">
        <v>1030</v>
      </c>
      <c r="U17" s="137" t="s">
        <v>1024</v>
      </c>
      <c r="V17" s="137"/>
      <c r="W17" s="138">
        <v>42107</v>
      </c>
      <c r="X17" s="137" t="s">
        <v>1025</v>
      </c>
      <c r="Z17" s="498"/>
    </row>
    <row r="18" spans="1:26" ht="132.75" customHeight="1">
      <c r="A18" s="572"/>
      <c r="B18" s="572" t="s">
        <v>243</v>
      </c>
      <c r="C18" s="570" t="s">
        <v>114</v>
      </c>
      <c r="D18" s="568" t="s">
        <v>98</v>
      </c>
      <c r="E18" s="639">
        <v>41934</v>
      </c>
      <c r="F18" s="572" t="s">
        <v>874</v>
      </c>
      <c r="G18" s="572" t="s">
        <v>181</v>
      </c>
      <c r="H18" s="572" t="s">
        <v>474</v>
      </c>
      <c r="I18" s="277" t="s">
        <v>875</v>
      </c>
      <c r="J18" s="584" t="s">
        <v>13</v>
      </c>
      <c r="K18" s="584">
        <v>2</v>
      </c>
      <c r="L18" s="572" t="s">
        <v>99</v>
      </c>
      <c r="M18" s="572" t="s">
        <v>1031</v>
      </c>
      <c r="N18" s="276">
        <v>41306</v>
      </c>
      <c r="O18" s="276">
        <v>42069</v>
      </c>
      <c r="P18" s="212" t="s">
        <v>914</v>
      </c>
      <c r="Q18" s="214">
        <v>0</v>
      </c>
      <c r="R18" s="213">
        <v>0</v>
      </c>
      <c r="S18" s="214" t="s">
        <v>932</v>
      </c>
      <c r="T18" s="139" t="s">
        <v>1079</v>
      </c>
      <c r="U18" s="108" t="s">
        <v>1024</v>
      </c>
      <c r="V18" s="108"/>
      <c r="W18" s="140">
        <v>42109</v>
      </c>
      <c r="X18" s="108" t="s">
        <v>1035</v>
      </c>
      <c r="Z18" s="498"/>
    </row>
    <row r="19" spans="1:26" ht="129" customHeight="1">
      <c r="A19" s="573"/>
      <c r="B19" s="573"/>
      <c r="C19" s="571"/>
      <c r="D19" s="569"/>
      <c r="E19" s="640"/>
      <c r="F19" s="573"/>
      <c r="G19" s="573"/>
      <c r="H19" s="573"/>
      <c r="I19" s="277" t="s">
        <v>876</v>
      </c>
      <c r="J19" s="585"/>
      <c r="K19" s="585"/>
      <c r="L19" s="573"/>
      <c r="M19" s="573"/>
      <c r="N19" s="276">
        <v>42065</v>
      </c>
      <c r="O19" s="276">
        <v>42068</v>
      </c>
      <c r="P19" s="215" t="s">
        <v>1075</v>
      </c>
      <c r="Q19" s="214">
        <v>0</v>
      </c>
      <c r="R19" s="315">
        <v>0</v>
      </c>
      <c r="S19" s="304" t="s">
        <v>932</v>
      </c>
      <c r="T19" s="139" t="s">
        <v>1217</v>
      </c>
      <c r="U19" s="108" t="s">
        <v>1024</v>
      </c>
      <c r="V19" s="108"/>
      <c r="W19" s="140">
        <v>42116</v>
      </c>
      <c r="X19" s="108" t="s">
        <v>1035</v>
      </c>
      <c r="Z19" s="499"/>
    </row>
    <row r="20" spans="1:26" ht="194.25" customHeight="1">
      <c r="A20" s="275"/>
      <c r="B20" s="275" t="s">
        <v>243</v>
      </c>
      <c r="C20" s="370" t="s">
        <v>54</v>
      </c>
      <c r="D20" s="301" t="s">
        <v>98</v>
      </c>
      <c r="E20" s="303">
        <v>41934</v>
      </c>
      <c r="F20" s="275" t="s">
        <v>19</v>
      </c>
      <c r="G20" s="275" t="s">
        <v>56</v>
      </c>
      <c r="H20" s="275" t="s">
        <v>55</v>
      </c>
      <c r="I20" s="275" t="s">
        <v>57</v>
      </c>
      <c r="J20" s="275" t="s">
        <v>58</v>
      </c>
      <c r="K20" s="275">
        <v>1</v>
      </c>
      <c r="L20" s="275" t="s">
        <v>99</v>
      </c>
      <c r="M20" s="277" t="s">
        <v>1031</v>
      </c>
      <c r="N20" s="303">
        <v>39814</v>
      </c>
      <c r="O20" s="303">
        <v>40298</v>
      </c>
      <c r="P20" s="215" t="s">
        <v>915</v>
      </c>
      <c r="Q20" s="214">
        <v>1</v>
      </c>
      <c r="R20" s="315">
        <v>1</v>
      </c>
      <c r="S20" s="304" t="s">
        <v>916</v>
      </c>
      <c r="T20" s="139" t="s">
        <v>1032</v>
      </c>
      <c r="U20" s="108" t="s">
        <v>1024</v>
      </c>
      <c r="V20" s="139" t="s">
        <v>1033</v>
      </c>
      <c r="W20" s="140">
        <v>42107</v>
      </c>
      <c r="X20" s="108" t="s">
        <v>1025</v>
      </c>
      <c r="Z20" s="11"/>
    </row>
    <row r="21" spans="1:24" ht="211.5" customHeight="1">
      <c r="A21" s="714" t="s">
        <v>189</v>
      </c>
      <c r="B21" s="696" t="s">
        <v>243</v>
      </c>
      <c r="C21" s="647" t="s">
        <v>190</v>
      </c>
      <c r="D21" s="648" t="s">
        <v>191</v>
      </c>
      <c r="E21" s="169">
        <v>41934</v>
      </c>
      <c r="F21" s="726" t="s">
        <v>192</v>
      </c>
      <c r="G21" s="299" t="s">
        <v>522</v>
      </c>
      <c r="H21" s="726" t="s">
        <v>524</v>
      </c>
      <c r="I21" s="299" t="s">
        <v>525</v>
      </c>
      <c r="J21" s="299" t="s">
        <v>257</v>
      </c>
      <c r="K21" s="299">
        <v>1</v>
      </c>
      <c r="L21" s="722" t="s">
        <v>99</v>
      </c>
      <c r="M21" s="722" t="s">
        <v>193</v>
      </c>
      <c r="N21" s="109">
        <v>41395</v>
      </c>
      <c r="O21" s="109">
        <v>42069</v>
      </c>
      <c r="P21" s="215" t="s">
        <v>917</v>
      </c>
      <c r="Q21" s="304">
        <v>1</v>
      </c>
      <c r="R21" s="315">
        <v>1</v>
      </c>
      <c r="S21" s="304" t="s">
        <v>916</v>
      </c>
      <c r="T21" s="139" t="s">
        <v>1218</v>
      </c>
      <c r="U21" s="108" t="s">
        <v>1024</v>
      </c>
      <c r="V21" s="108" t="s">
        <v>1219</v>
      </c>
      <c r="W21" s="140">
        <v>42116</v>
      </c>
      <c r="X21" s="108" t="s">
        <v>1025</v>
      </c>
    </row>
    <row r="22" spans="1:24" ht="108" customHeight="1">
      <c r="A22" s="714"/>
      <c r="B22" s="696"/>
      <c r="C22" s="647"/>
      <c r="D22" s="648"/>
      <c r="E22" s="169">
        <v>41934</v>
      </c>
      <c r="F22" s="726"/>
      <c r="G22" s="302" t="s">
        <v>523</v>
      </c>
      <c r="H22" s="726"/>
      <c r="I22" s="299" t="s">
        <v>527</v>
      </c>
      <c r="J22" s="299" t="s">
        <v>526</v>
      </c>
      <c r="K22" s="299">
        <v>1</v>
      </c>
      <c r="L22" s="722"/>
      <c r="M22" s="722"/>
      <c r="N22" s="276">
        <v>41395</v>
      </c>
      <c r="O22" s="109">
        <v>42109</v>
      </c>
      <c r="P22" s="215" t="s">
        <v>918</v>
      </c>
      <c r="Q22" s="304">
        <v>0</v>
      </c>
      <c r="R22" s="315">
        <v>0</v>
      </c>
      <c r="S22" s="304" t="s">
        <v>932</v>
      </c>
      <c r="T22" s="139" t="s">
        <v>1220</v>
      </c>
      <c r="U22" s="108" t="s">
        <v>1024</v>
      </c>
      <c r="V22" s="108"/>
      <c r="W22" s="140">
        <v>42116</v>
      </c>
      <c r="X22" s="108" t="s">
        <v>1025</v>
      </c>
    </row>
    <row r="23" spans="1:26" ht="182.25" customHeight="1">
      <c r="A23" s="295" t="s">
        <v>705</v>
      </c>
      <c r="B23" s="296" t="s">
        <v>243</v>
      </c>
      <c r="C23" s="371" t="s">
        <v>706</v>
      </c>
      <c r="D23" s="297" t="s">
        <v>186</v>
      </c>
      <c r="E23" s="174">
        <v>41934</v>
      </c>
      <c r="F23" s="294" t="s">
        <v>707</v>
      </c>
      <c r="G23" s="300" t="s">
        <v>364</v>
      </c>
      <c r="H23" s="300" t="s">
        <v>365</v>
      </c>
      <c r="I23" s="275" t="s">
        <v>366</v>
      </c>
      <c r="J23" s="275" t="s">
        <v>877</v>
      </c>
      <c r="K23" s="275">
        <v>1</v>
      </c>
      <c r="L23" s="275" t="s">
        <v>309</v>
      </c>
      <c r="M23" s="275" t="s">
        <v>363</v>
      </c>
      <c r="N23" s="276">
        <v>41699</v>
      </c>
      <c r="O23" s="276">
        <v>42076</v>
      </c>
      <c r="P23" s="215" t="s">
        <v>919</v>
      </c>
      <c r="Q23" s="304">
        <v>1</v>
      </c>
      <c r="R23" s="315">
        <v>1</v>
      </c>
      <c r="S23" s="304" t="s">
        <v>916</v>
      </c>
      <c r="T23" s="139" t="s">
        <v>1221</v>
      </c>
      <c r="U23" s="141" t="s">
        <v>1024</v>
      </c>
      <c r="V23" s="141"/>
      <c r="W23" s="141">
        <v>42116</v>
      </c>
      <c r="X23" s="108" t="s">
        <v>1025</v>
      </c>
      <c r="Z23" s="11"/>
    </row>
    <row r="24" spans="1:26" ht="222.75" customHeight="1">
      <c r="A24" s="295" t="s">
        <v>321</v>
      </c>
      <c r="B24" s="296" t="s">
        <v>243</v>
      </c>
      <c r="C24" s="371" t="s">
        <v>54</v>
      </c>
      <c r="D24" s="297" t="s">
        <v>186</v>
      </c>
      <c r="E24" s="174">
        <v>41934</v>
      </c>
      <c r="F24" s="294" t="s">
        <v>19</v>
      </c>
      <c r="G24" s="300" t="s">
        <v>56</v>
      </c>
      <c r="H24" s="300" t="s">
        <v>55</v>
      </c>
      <c r="I24" s="275" t="s">
        <v>57</v>
      </c>
      <c r="J24" s="275" t="s">
        <v>58</v>
      </c>
      <c r="K24" s="275">
        <v>1</v>
      </c>
      <c r="L24" s="275" t="s">
        <v>309</v>
      </c>
      <c r="M24" s="275" t="s">
        <v>100</v>
      </c>
      <c r="N24" s="276">
        <v>39814</v>
      </c>
      <c r="O24" s="276">
        <v>40298</v>
      </c>
      <c r="P24" s="215" t="s">
        <v>920</v>
      </c>
      <c r="Q24" s="214">
        <v>1</v>
      </c>
      <c r="R24" s="315">
        <v>1</v>
      </c>
      <c r="S24" s="304" t="s">
        <v>916</v>
      </c>
      <c r="T24" s="139" t="s">
        <v>1032</v>
      </c>
      <c r="U24" s="108" t="s">
        <v>1024</v>
      </c>
      <c r="V24" s="139" t="s">
        <v>1033</v>
      </c>
      <c r="W24" s="140">
        <v>42107</v>
      </c>
      <c r="X24" s="108" t="s">
        <v>1025</v>
      </c>
      <c r="Z24" s="11"/>
    </row>
    <row r="25" spans="1:28" ht="234.75" customHeight="1">
      <c r="A25" s="293" t="s">
        <v>440</v>
      </c>
      <c r="B25" s="283" t="s">
        <v>243</v>
      </c>
      <c r="C25" s="372" t="s">
        <v>442</v>
      </c>
      <c r="D25" s="283" t="s">
        <v>98</v>
      </c>
      <c r="E25" s="175">
        <v>41934</v>
      </c>
      <c r="F25" s="283" t="s">
        <v>444</v>
      </c>
      <c r="G25" s="281" t="s">
        <v>445</v>
      </c>
      <c r="H25" s="283" t="s">
        <v>446</v>
      </c>
      <c r="I25" s="283" t="s">
        <v>447</v>
      </c>
      <c r="J25" s="281" t="s">
        <v>448</v>
      </c>
      <c r="K25" s="110">
        <v>1</v>
      </c>
      <c r="L25" s="283" t="s">
        <v>419</v>
      </c>
      <c r="M25" s="283" t="s">
        <v>454</v>
      </c>
      <c r="N25" s="298">
        <v>41758</v>
      </c>
      <c r="O25" s="298">
        <v>41817</v>
      </c>
      <c r="P25" s="215" t="s">
        <v>923</v>
      </c>
      <c r="Q25" s="216">
        <v>1</v>
      </c>
      <c r="R25" s="217">
        <v>1</v>
      </c>
      <c r="S25" s="216" t="s">
        <v>916</v>
      </c>
      <c r="T25" s="142" t="s">
        <v>1126</v>
      </c>
      <c r="U25" s="143" t="s">
        <v>1024</v>
      </c>
      <c r="V25" s="144" t="s">
        <v>1094</v>
      </c>
      <c r="W25" s="140">
        <v>42114</v>
      </c>
      <c r="X25" s="108" t="s">
        <v>1035</v>
      </c>
      <c r="Y25" s="112"/>
      <c r="Z25" s="113"/>
      <c r="AA25" s="114"/>
      <c r="AB25" s="115"/>
    </row>
    <row r="26" spans="1:28" ht="169.5" customHeight="1">
      <c r="A26" s="729" t="s">
        <v>441</v>
      </c>
      <c r="B26" s="720" t="s">
        <v>243</v>
      </c>
      <c r="C26" s="731" t="s">
        <v>443</v>
      </c>
      <c r="D26" s="720" t="s">
        <v>98</v>
      </c>
      <c r="E26" s="351">
        <v>41934</v>
      </c>
      <c r="F26" s="720" t="s">
        <v>449</v>
      </c>
      <c r="G26" s="281" t="s">
        <v>450</v>
      </c>
      <c r="H26" s="283" t="s">
        <v>451</v>
      </c>
      <c r="I26" s="283" t="s">
        <v>453</v>
      </c>
      <c r="J26" s="281" t="s">
        <v>452</v>
      </c>
      <c r="K26" s="110">
        <v>1</v>
      </c>
      <c r="L26" s="283" t="s">
        <v>419</v>
      </c>
      <c r="M26" s="283" t="s">
        <v>454</v>
      </c>
      <c r="N26" s="298">
        <v>41758</v>
      </c>
      <c r="O26" s="298">
        <v>41817</v>
      </c>
      <c r="P26" s="215" t="s">
        <v>921</v>
      </c>
      <c r="Q26" s="216">
        <v>1</v>
      </c>
      <c r="R26" s="217">
        <v>1</v>
      </c>
      <c r="S26" s="216" t="s">
        <v>916</v>
      </c>
      <c r="T26" s="215" t="s">
        <v>1127</v>
      </c>
      <c r="U26" s="143" t="s">
        <v>1024</v>
      </c>
      <c r="V26" s="143" t="s">
        <v>1094</v>
      </c>
      <c r="W26" s="140">
        <v>42114</v>
      </c>
      <c r="X26" s="108" t="s">
        <v>1035</v>
      </c>
      <c r="Y26" s="112"/>
      <c r="Z26" s="113"/>
      <c r="AA26" s="114"/>
      <c r="AB26" s="115"/>
    </row>
    <row r="27" spans="1:26" ht="222.75" customHeight="1">
      <c r="A27" s="730"/>
      <c r="B27" s="721"/>
      <c r="C27" s="732"/>
      <c r="D27" s="721"/>
      <c r="E27" s="351">
        <v>41934</v>
      </c>
      <c r="F27" s="721"/>
      <c r="G27" s="281" t="s">
        <v>455</v>
      </c>
      <c r="H27" s="283" t="s">
        <v>456</v>
      </c>
      <c r="I27" s="283" t="s">
        <v>457</v>
      </c>
      <c r="J27" s="281" t="s">
        <v>458</v>
      </c>
      <c r="K27" s="110">
        <v>1</v>
      </c>
      <c r="L27" s="283" t="s">
        <v>419</v>
      </c>
      <c r="M27" s="283" t="s">
        <v>454</v>
      </c>
      <c r="N27" s="298">
        <v>41758</v>
      </c>
      <c r="O27" s="298">
        <v>41817</v>
      </c>
      <c r="P27" s="215" t="s">
        <v>922</v>
      </c>
      <c r="Q27" s="216">
        <v>1</v>
      </c>
      <c r="R27" s="217">
        <v>1</v>
      </c>
      <c r="S27" s="216" t="s">
        <v>916</v>
      </c>
      <c r="T27" s="215" t="s">
        <v>1128</v>
      </c>
      <c r="U27" s="143" t="s">
        <v>1039</v>
      </c>
      <c r="V27" s="215" t="s">
        <v>1129</v>
      </c>
      <c r="W27" s="140">
        <v>42114</v>
      </c>
      <c r="X27" s="108" t="s">
        <v>1035</v>
      </c>
      <c r="Z27" s="11"/>
    </row>
    <row r="28" spans="1:24" ht="142.5" customHeight="1">
      <c r="A28" s="530" t="s">
        <v>544</v>
      </c>
      <c r="B28" s="533" t="s">
        <v>243</v>
      </c>
      <c r="C28" s="614" t="s">
        <v>545</v>
      </c>
      <c r="D28" s="533" t="s">
        <v>232</v>
      </c>
      <c r="E28" s="536">
        <v>41934</v>
      </c>
      <c r="F28" s="533" t="s">
        <v>546</v>
      </c>
      <c r="G28" s="303" t="s">
        <v>547</v>
      </c>
      <c r="H28" s="533" t="s">
        <v>548</v>
      </c>
      <c r="I28" s="303" t="s">
        <v>878</v>
      </c>
      <c r="J28" s="303" t="s">
        <v>549</v>
      </c>
      <c r="K28" s="170">
        <v>1</v>
      </c>
      <c r="L28" s="258" t="s">
        <v>419</v>
      </c>
      <c r="M28" s="258" t="s">
        <v>550</v>
      </c>
      <c r="N28" s="145">
        <v>41947</v>
      </c>
      <c r="O28" s="145">
        <v>42090</v>
      </c>
      <c r="P28" s="215" t="s">
        <v>924</v>
      </c>
      <c r="Q28" s="219">
        <v>1</v>
      </c>
      <c r="R28" s="217">
        <v>1</v>
      </c>
      <c r="S28" s="216" t="s">
        <v>916</v>
      </c>
      <c r="T28" s="215" t="s">
        <v>1222</v>
      </c>
      <c r="U28" s="141" t="s">
        <v>1024</v>
      </c>
      <c r="V28" s="215" t="s">
        <v>1223</v>
      </c>
      <c r="W28" s="141">
        <v>42116</v>
      </c>
      <c r="X28" s="108" t="s">
        <v>1035</v>
      </c>
    </row>
    <row r="29" spans="1:24" ht="409.5" customHeight="1">
      <c r="A29" s="532"/>
      <c r="B29" s="535"/>
      <c r="C29" s="615"/>
      <c r="D29" s="535"/>
      <c r="E29" s="535"/>
      <c r="F29" s="535"/>
      <c r="G29" s="303" t="s">
        <v>551</v>
      </c>
      <c r="H29" s="535"/>
      <c r="I29" s="303" t="s">
        <v>552</v>
      </c>
      <c r="J29" s="303" t="s">
        <v>553</v>
      </c>
      <c r="K29" s="170">
        <v>1</v>
      </c>
      <c r="L29" s="258" t="s">
        <v>419</v>
      </c>
      <c r="M29" s="258" t="s">
        <v>550</v>
      </c>
      <c r="N29" s="145">
        <v>42090</v>
      </c>
      <c r="O29" s="145">
        <v>41735</v>
      </c>
      <c r="P29" s="215" t="s">
        <v>925</v>
      </c>
      <c r="Q29" s="219">
        <v>1</v>
      </c>
      <c r="R29" s="217">
        <v>1</v>
      </c>
      <c r="S29" s="220" t="s">
        <v>916</v>
      </c>
      <c r="T29" s="215" t="s">
        <v>925</v>
      </c>
      <c r="U29" s="141" t="s">
        <v>1039</v>
      </c>
      <c r="V29" s="215" t="s">
        <v>1130</v>
      </c>
      <c r="W29" s="141">
        <v>42114</v>
      </c>
      <c r="X29" s="171" t="s">
        <v>1035</v>
      </c>
    </row>
    <row r="30" spans="1:24" ht="169.5" customHeight="1">
      <c r="A30" s="530" t="s">
        <v>554</v>
      </c>
      <c r="B30" s="533" t="s">
        <v>243</v>
      </c>
      <c r="C30" s="614" t="s">
        <v>555</v>
      </c>
      <c r="D30" s="533" t="s">
        <v>232</v>
      </c>
      <c r="E30" s="536">
        <v>41934</v>
      </c>
      <c r="F30" s="533" t="s">
        <v>556</v>
      </c>
      <c r="G30" s="303" t="s">
        <v>557</v>
      </c>
      <c r="H30" s="533" t="s">
        <v>558</v>
      </c>
      <c r="I30" s="303" t="s">
        <v>559</v>
      </c>
      <c r="J30" s="145" t="s">
        <v>560</v>
      </c>
      <c r="K30" s="172">
        <v>1</v>
      </c>
      <c r="L30" s="258" t="s">
        <v>419</v>
      </c>
      <c r="M30" s="258" t="s">
        <v>550</v>
      </c>
      <c r="N30" s="145">
        <v>41947</v>
      </c>
      <c r="O30" s="145">
        <v>41957</v>
      </c>
      <c r="P30" s="218" t="s">
        <v>926</v>
      </c>
      <c r="Q30" s="219">
        <v>0.5</v>
      </c>
      <c r="R30" s="217">
        <v>0.5</v>
      </c>
      <c r="S30" s="219" t="s">
        <v>910</v>
      </c>
      <c r="T30" s="147" t="s">
        <v>1034</v>
      </c>
      <c r="U30" s="141" t="s">
        <v>1024</v>
      </c>
      <c r="V30" s="141"/>
      <c r="W30" s="141">
        <v>42107</v>
      </c>
      <c r="X30" s="171" t="s">
        <v>1035</v>
      </c>
    </row>
    <row r="31" spans="1:24" ht="121.5" customHeight="1">
      <c r="A31" s="532"/>
      <c r="B31" s="535"/>
      <c r="C31" s="615"/>
      <c r="D31" s="535"/>
      <c r="E31" s="535"/>
      <c r="F31" s="535"/>
      <c r="G31" s="303" t="s">
        <v>561</v>
      </c>
      <c r="H31" s="535"/>
      <c r="I31" s="303" t="s">
        <v>562</v>
      </c>
      <c r="J31" s="145" t="s">
        <v>563</v>
      </c>
      <c r="K31" s="170">
        <v>1</v>
      </c>
      <c r="L31" s="258" t="s">
        <v>419</v>
      </c>
      <c r="M31" s="258" t="s">
        <v>550</v>
      </c>
      <c r="N31" s="145">
        <v>41947</v>
      </c>
      <c r="O31" s="145">
        <v>42058</v>
      </c>
      <c r="P31" s="218" t="s">
        <v>927</v>
      </c>
      <c r="Q31" s="219" t="s">
        <v>439</v>
      </c>
      <c r="R31" s="217" t="s">
        <v>439</v>
      </c>
      <c r="S31" s="219" t="s">
        <v>439</v>
      </c>
      <c r="T31" s="147" t="s">
        <v>1131</v>
      </c>
      <c r="U31" s="141" t="s">
        <v>439</v>
      </c>
      <c r="V31" s="141" t="s">
        <v>439</v>
      </c>
      <c r="W31" s="141">
        <v>42107</v>
      </c>
      <c r="X31" s="171" t="s">
        <v>1035</v>
      </c>
    </row>
    <row r="32" spans="1:24" ht="153" customHeight="1">
      <c r="A32" s="254" t="s">
        <v>564</v>
      </c>
      <c r="B32" s="258" t="s">
        <v>243</v>
      </c>
      <c r="C32" s="373" t="s">
        <v>565</v>
      </c>
      <c r="D32" s="258" t="s">
        <v>232</v>
      </c>
      <c r="E32" s="173">
        <v>41934</v>
      </c>
      <c r="F32" s="258" t="s">
        <v>566</v>
      </c>
      <c r="G32" s="303" t="s">
        <v>567</v>
      </c>
      <c r="H32" s="258" t="s">
        <v>568</v>
      </c>
      <c r="I32" s="303" t="s">
        <v>569</v>
      </c>
      <c r="J32" s="145" t="s">
        <v>570</v>
      </c>
      <c r="K32" s="170">
        <v>1</v>
      </c>
      <c r="L32" s="258" t="s">
        <v>419</v>
      </c>
      <c r="M32" s="258" t="s">
        <v>550</v>
      </c>
      <c r="N32" s="145">
        <v>41899</v>
      </c>
      <c r="O32" s="145">
        <v>41943</v>
      </c>
      <c r="P32" s="218" t="s">
        <v>928</v>
      </c>
      <c r="Q32" s="219">
        <v>1</v>
      </c>
      <c r="R32" s="217">
        <v>0.67</v>
      </c>
      <c r="S32" s="219" t="s">
        <v>910</v>
      </c>
      <c r="T32" s="147" t="s">
        <v>1036</v>
      </c>
      <c r="U32" s="141" t="s">
        <v>1024</v>
      </c>
      <c r="V32" s="141"/>
      <c r="W32" s="141">
        <v>42107</v>
      </c>
      <c r="X32" s="171" t="s">
        <v>1035</v>
      </c>
    </row>
    <row r="33" spans="1:24" ht="176.25" customHeight="1">
      <c r="A33" s="254" t="s">
        <v>571</v>
      </c>
      <c r="B33" s="258" t="s">
        <v>243</v>
      </c>
      <c r="C33" s="373" t="s">
        <v>572</v>
      </c>
      <c r="D33" s="258" t="s">
        <v>186</v>
      </c>
      <c r="E33" s="173">
        <v>41934</v>
      </c>
      <c r="F33" s="258" t="s">
        <v>573</v>
      </c>
      <c r="G33" s="303" t="s">
        <v>574</v>
      </c>
      <c r="H33" s="258" t="s">
        <v>575</v>
      </c>
      <c r="I33" s="303" t="s">
        <v>879</v>
      </c>
      <c r="J33" s="303" t="s">
        <v>576</v>
      </c>
      <c r="K33" s="146">
        <v>1</v>
      </c>
      <c r="L33" s="258" t="s">
        <v>419</v>
      </c>
      <c r="M33" s="258" t="s">
        <v>475</v>
      </c>
      <c r="N33" s="145">
        <v>41918</v>
      </c>
      <c r="O33" s="145">
        <v>41926</v>
      </c>
      <c r="P33" s="218" t="s">
        <v>929</v>
      </c>
      <c r="Q33" s="219">
        <v>1</v>
      </c>
      <c r="R33" s="217">
        <v>1</v>
      </c>
      <c r="S33" s="219" t="s">
        <v>916</v>
      </c>
      <c r="T33" s="147" t="s">
        <v>1224</v>
      </c>
      <c r="U33" s="141" t="s">
        <v>1024</v>
      </c>
      <c r="V33" s="147" t="s">
        <v>1225</v>
      </c>
      <c r="W33" s="141">
        <v>42116</v>
      </c>
      <c r="X33" s="171" t="s">
        <v>1035</v>
      </c>
    </row>
    <row r="34" spans="1:24" ht="231.75" customHeight="1">
      <c r="A34" s="254" t="s">
        <v>577</v>
      </c>
      <c r="B34" s="258" t="s">
        <v>243</v>
      </c>
      <c r="C34" s="373" t="s">
        <v>578</v>
      </c>
      <c r="D34" s="258" t="s">
        <v>186</v>
      </c>
      <c r="E34" s="173">
        <v>41934</v>
      </c>
      <c r="F34" s="258" t="s">
        <v>566</v>
      </c>
      <c r="G34" s="303" t="s">
        <v>567</v>
      </c>
      <c r="H34" s="258" t="s">
        <v>568</v>
      </c>
      <c r="I34" s="303" t="s">
        <v>569</v>
      </c>
      <c r="J34" s="145" t="s">
        <v>570</v>
      </c>
      <c r="K34" s="170">
        <v>1</v>
      </c>
      <c r="L34" s="258" t="s">
        <v>419</v>
      </c>
      <c r="M34" s="258" t="s">
        <v>475</v>
      </c>
      <c r="N34" s="145">
        <v>41918</v>
      </c>
      <c r="O34" s="145">
        <v>41992</v>
      </c>
      <c r="P34" s="218" t="s">
        <v>928</v>
      </c>
      <c r="Q34" s="219">
        <v>1</v>
      </c>
      <c r="R34" s="217">
        <v>0.67</v>
      </c>
      <c r="S34" s="219" t="s">
        <v>910</v>
      </c>
      <c r="T34" s="147" t="s">
        <v>1036</v>
      </c>
      <c r="U34" s="141" t="s">
        <v>1024</v>
      </c>
      <c r="V34" s="141"/>
      <c r="W34" s="141">
        <v>42107</v>
      </c>
      <c r="X34" s="171" t="s">
        <v>1035</v>
      </c>
    </row>
    <row r="35" spans="1:24" ht="149.25" customHeight="1">
      <c r="A35" s="418" t="s">
        <v>771</v>
      </c>
      <c r="B35" s="416" t="s">
        <v>243</v>
      </c>
      <c r="C35" s="417" t="s">
        <v>779</v>
      </c>
      <c r="D35" s="416" t="s">
        <v>186</v>
      </c>
      <c r="E35" s="173">
        <v>42065</v>
      </c>
      <c r="F35" s="400" t="s">
        <v>812</v>
      </c>
      <c r="G35" s="303" t="s">
        <v>814</v>
      </c>
      <c r="H35" s="400" t="s">
        <v>813</v>
      </c>
      <c r="I35" s="303" t="s">
        <v>810</v>
      </c>
      <c r="J35" s="145" t="s">
        <v>815</v>
      </c>
      <c r="K35" s="172">
        <v>3</v>
      </c>
      <c r="L35" s="400" t="s">
        <v>816</v>
      </c>
      <c r="M35" s="400" t="s">
        <v>817</v>
      </c>
      <c r="N35" s="145">
        <v>42065</v>
      </c>
      <c r="O35" s="145">
        <v>42153</v>
      </c>
      <c r="P35" s="218" t="s">
        <v>930</v>
      </c>
      <c r="Q35" s="219">
        <v>1</v>
      </c>
      <c r="R35" s="217">
        <v>0.3333</v>
      </c>
      <c r="S35" s="219" t="s">
        <v>910</v>
      </c>
      <c r="T35" s="218" t="s">
        <v>1226</v>
      </c>
      <c r="U35" s="141" t="s">
        <v>1024</v>
      </c>
      <c r="V35" s="141"/>
      <c r="W35" s="141">
        <v>42116</v>
      </c>
      <c r="X35" s="171" t="s">
        <v>1035</v>
      </c>
    </row>
    <row r="36" spans="1:24" ht="149.25" customHeight="1">
      <c r="A36" s="418" t="s">
        <v>772</v>
      </c>
      <c r="B36" s="416" t="s">
        <v>243</v>
      </c>
      <c r="C36" s="417" t="s">
        <v>786</v>
      </c>
      <c r="D36" s="416" t="s">
        <v>186</v>
      </c>
      <c r="E36" s="173">
        <v>42065</v>
      </c>
      <c r="F36" s="400" t="s">
        <v>818</v>
      </c>
      <c r="G36" s="303" t="s">
        <v>819</v>
      </c>
      <c r="H36" s="400" t="s">
        <v>820</v>
      </c>
      <c r="I36" s="303" t="s">
        <v>821</v>
      </c>
      <c r="J36" s="145" t="s">
        <v>822</v>
      </c>
      <c r="K36" s="170">
        <v>1</v>
      </c>
      <c r="L36" s="416" t="s">
        <v>816</v>
      </c>
      <c r="M36" s="416" t="s">
        <v>823</v>
      </c>
      <c r="N36" s="145">
        <v>42065</v>
      </c>
      <c r="O36" s="145">
        <v>42124</v>
      </c>
      <c r="P36" s="218" t="s">
        <v>939</v>
      </c>
      <c r="Q36" s="219">
        <v>0.7</v>
      </c>
      <c r="R36" s="217">
        <v>0.7</v>
      </c>
      <c r="S36" s="219" t="s">
        <v>910</v>
      </c>
      <c r="T36" s="147" t="s">
        <v>1227</v>
      </c>
      <c r="U36" s="141" t="s">
        <v>1024</v>
      </c>
      <c r="V36" s="141"/>
      <c r="W36" s="141">
        <v>42116</v>
      </c>
      <c r="X36" s="171" t="s">
        <v>1035</v>
      </c>
    </row>
    <row r="37" spans="1:24" ht="207.75" customHeight="1">
      <c r="A37" s="530" t="s">
        <v>1168</v>
      </c>
      <c r="B37" s="533" t="s">
        <v>243</v>
      </c>
      <c r="C37" s="533" t="s">
        <v>1169</v>
      </c>
      <c r="D37" s="533" t="s">
        <v>1141</v>
      </c>
      <c r="E37" s="536">
        <v>42101</v>
      </c>
      <c r="F37" s="533" t="s">
        <v>1170</v>
      </c>
      <c r="G37" s="303" t="s">
        <v>1171</v>
      </c>
      <c r="H37" s="533" t="s">
        <v>1172</v>
      </c>
      <c r="I37" s="303" t="s">
        <v>1173</v>
      </c>
      <c r="J37" s="145" t="s">
        <v>1174</v>
      </c>
      <c r="K37" s="172">
        <v>2</v>
      </c>
      <c r="L37" s="506" t="s">
        <v>1175</v>
      </c>
      <c r="M37" s="506" t="s">
        <v>1176</v>
      </c>
      <c r="N37" s="145">
        <v>42101</v>
      </c>
      <c r="O37" s="145">
        <v>42118</v>
      </c>
      <c r="P37" s="218" t="s">
        <v>1236</v>
      </c>
      <c r="Q37" s="219">
        <v>2</v>
      </c>
      <c r="R37" s="217">
        <v>1</v>
      </c>
      <c r="S37" s="219" t="s">
        <v>916</v>
      </c>
      <c r="T37" s="147" t="s">
        <v>1240</v>
      </c>
      <c r="U37" s="141" t="s">
        <v>1039</v>
      </c>
      <c r="V37" s="768" t="s">
        <v>1244</v>
      </c>
      <c r="W37" s="141">
        <v>42118</v>
      </c>
      <c r="X37" s="171" t="s">
        <v>1035</v>
      </c>
    </row>
    <row r="38" spans="1:24" ht="234.75" customHeight="1">
      <c r="A38" s="531"/>
      <c r="B38" s="534"/>
      <c r="C38" s="534"/>
      <c r="D38" s="534"/>
      <c r="E38" s="537"/>
      <c r="F38" s="535"/>
      <c r="G38" s="303" t="s">
        <v>1177</v>
      </c>
      <c r="H38" s="534"/>
      <c r="I38" s="303" t="s">
        <v>1178</v>
      </c>
      <c r="J38" s="145" t="s">
        <v>1179</v>
      </c>
      <c r="K38" s="172">
        <v>1</v>
      </c>
      <c r="L38" s="506" t="s">
        <v>1175</v>
      </c>
      <c r="M38" s="506" t="s">
        <v>1176</v>
      </c>
      <c r="N38" s="145">
        <v>42101</v>
      </c>
      <c r="O38" s="145">
        <v>42118</v>
      </c>
      <c r="P38" s="218" t="s">
        <v>1237</v>
      </c>
      <c r="Q38" s="219">
        <v>1</v>
      </c>
      <c r="R38" s="217">
        <v>1</v>
      </c>
      <c r="S38" s="219" t="s">
        <v>916</v>
      </c>
      <c r="T38" s="147" t="s">
        <v>1241</v>
      </c>
      <c r="U38" s="141" t="s">
        <v>1039</v>
      </c>
      <c r="V38" s="769"/>
      <c r="W38" s="141">
        <v>42118</v>
      </c>
      <c r="X38" s="171" t="s">
        <v>1035</v>
      </c>
    </row>
    <row r="39" spans="1:24" ht="149.25" customHeight="1">
      <c r="A39" s="531"/>
      <c r="B39" s="534"/>
      <c r="C39" s="534"/>
      <c r="D39" s="534"/>
      <c r="E39" s="537"/>
      <c r="F39" s="533" t="s">
        <v>1180</v>
      </c>
      <c r="G39" s="303" t="s">
        <v>1181</v>
      </c>
      <c r="H39" s="534"/>
      <c r="I39" s="303" t="s">
        <v>1182</v>
      </c>
      <c r="J39" s="145" t="s">
        <v>1167</v>
      </c>
      <c r="K39" s="172">
        <v>9</v>
      </c>
      <c r="L39" s="506" t="s">
        <v>1175</v>
      </c>
      <c r="M39" s="506" t="s">
        <v>1176</v>
      </c>
      <c r="N39" s="145">
        <v>42107</v>
      </c>
      <c r="O39" s="145">
        <v>42118</v>
      </c>
      <c r="P39" s="218" t="s">
        <v>1238</v>
      </c>
      <c r="Q39" s="219">
        <v>9</v>
      </c>
      <c r="R39" s="217">
        <v>1.1</v>
      </c>
      <c r="S39" s="219" t="s">
        <v>916</v>
      </c>
      <c r="T39" s="147" t="s">
        <v>1242</v>
      </c>
      <c r="U39" s="141" t="s">
        <v>1039</v>
      </c>
      <c r="V39" s="769"/>
      <c r="W39" s="141">
        <v>42118</v>
      </c>
      <c r="X39" s="171" t="s">
        <v>1035</v>
      </c>
    </row>
    <row r="40" spans="1:24" ht="149.25" customHeight="1">
      <c r="A40" s="532"/>
      <c r="B40" s="535"/>
      <c r="C40" s="535"/>
      <c r="D40" s="535"/>
      <c r="E40" s="538"/>
      <c r="F40" s="535"/>
      <c r="G40" s="303" t="s">
        <v>1183</v>
      </c>
      <c r="H40" s="535"/>
      <c r="I40" s="303" t="s">
        <v>1184</v>
      </c>
      <c r="J40" s="145" t="s">
        <v>1185</v>
      </c>
      <c r="K40" s="172">
        <v>9</v>
      </c>
      <c r="L40" s="506" t="s">
        <v>1175</v>
      </c>
      <c r="M40" s="506" t="s">
        <v>1176</v>
      </c>
      <c r="N40" s="145">
        <v>42109</v>
      </c>
      <c r="O40" s="145">
        <v>42118</v>
      </c>
      <c r="P40" s="218" t="s">
        <v>1239</v>
      </c>
      <c r="Q40" s="219">
        <v>9</v>
      </c>
      <c r="R40" s="217">
        <v>1</v>
      </c>
      <c r="S40" s="219" t="s">
        <v>916</v>
      </c>
      <c r="T40" s="147" t="s">
        <v>1243</v>
      </c>
      <c r="U40" s="141" t="s">
        <v>1039</v>
      </c>
      <c r="V40" s="770"/>
      <c r="W40" s="141">
        <v>42118</v>
      </c>
      <c r="X40" s="171" t="s">
        <v>1035</v>
      </c>
    </row>
    <row r="41" spans="1:24" ht="195.75" customHeight="1">
      <c r="A41" s="118" t="s">
        <v>288</v>
      </c>
      <c r="B41" s="168" t="s">
        <v>289</v>
      </c>
      <c r="C41" s="127" t="s">
        <v>290</v>
      </c>
      <c r="D41" s="118" t="s">
        <v>196</v>
      </c>
      <c r="E41" s="119">
        <v>41934</v>
      </c>
      <c r="F41" s="124" t="s">
        <v>291</v>
      </c>
      <c r="G41" s="124" t="s">
        <v>292</v>
      </c>
      <c r="H41" s="124" t="s">
        <v>293</v>
      </c>
      <c r="I41" s="124" t="s">
        <v>294</v>
      </c>
      <c r="J41" s="124" t="s">
        <v>295</v>
      </c>
      <c r="K41" s="124">
        <v>1</v>
      </c>
      <c r="L41" s="124" t="s">
        <v>296</v>
      </c>
      <c r="M41" s="124" t="s">
        <v>297</v>
      </c>
      <c r="N41" s="125">
        <v>41475</v>
      </c>
      <c r="O41" s="125">
        <v>41517</v>
      </c>
      <c r="P41" s="189" t="s">
        <v>940</v>
      </c>
      <c r="Q41" s="190">
        <v>1</v>
      </c>
      <c r="R41" s="191">
        <v>1</v>
      </c>
      <c r="S41" s="192" t="s">
        <v>916</v>
      </c>
      <c r="T41" s="131" t="s">
        <v>1048</v>
      </c>
      <c r="U41" s="121" t="s">
        <v>1039</v>
      </c>
      <c r="V41" s="131" t="s">
        <v>1049</v>
      </c>
      <c r="W41" s="148">
        <v>42108</v>
      </c>
      <c r="X41" s="121" t="s">
        <v>1035</v>
      </c>
    </row>
    <row r="42" spans="1:26" ht="138" customHeight="1">
      <c r="A42" s="243" t="s">
        <v>708</v>
      </c>
      <c r="B42" s="241" t="s">
        <v>289</v>
      </c>
      <c r="C42" s="374" t="s">
        <v>709</v>
      </c>
      <c r="D42" s="243" t="s">
        <v>196</v>
      </c>
      <c r="E42" s="244">
        <v>41934</v>
      </c>
      <c r="F42" s="284" t="s">
        <v>710</v>
      </c>
      <c r="G42" s="124" t="s">
        <v>411</v>
      </c>
      <c r="H42" s="284" t="s">
        <v>711</v>
      </c>
      <c r="I42" s="124" t="s">
        <v>226</v>
      </c>
      <c r="J42" s="124" t="s">
        <v>412</v>
      </c>
      <c r="K42" s="124">
        <v>1</v>
      </c>
      <c r="L42" s="124" t="s">
        <v>413</v>
      </c>
      <c r="M42" s="124" t="s">
        <v>414</v>
      </c>
      <c r="N42" s="125">
        <v>41691</v>
      </c>
      <c r="O42" s="125">
        <v>41729</v>
      </c>
      <c r="P42" s="176" t="s">
        <v>931</v>
      </c>
      <c r="Q42" s="121">
        <v>0.7</v>
      </c>
      <c r="R42" s="126">
        <v>0.7</v>
      </c>
      <c r="S42" s="122" t="s">
        <v>910</v>
      </c>
      <c r="T42" s="176" t="s">
        <v>1045</v>
      </c>
      <c r="U42" s="121" t="s">
        <v>1024</v>
      </c>
      <c r="V42" s="121"/>
      <c r="W42" s="148">
        <v>42108</v>
      </c>
      <c r="X42" s="121" t="s">
        <v>1035</v>
      </c>
      <c r="Z42" s="11"/>
    </row>
    <row r="43" spans="1:27" ht="253.5" customHeight="1">
      <c r="A43" s="118" t="s">
        <v>298</v>
      </c>
      <c r="B43" s="168" t="s">
        <v>289</v>
      </c>
      <c r="C43" s="127" t="s">
        <v>299</v>
      </c>
      <c r="D43" s="118" t="s">
        <v>196</v>
      </c>
      <c r="E43" s="119">
        <v>41934</v>
      </c>
      <c r="F43" s="124" t="s">
        <v>300</v>
      </c>
      <c r="G43" s="124" t="s">
        <v>301</v>
      </c>
      <c r="H43" s="124" t="s">
        <v>302</v>
      </c>
      <c r="I43" s="124" t="s">
        <v>303</v>
      </c>
      <c r="J43" s="124" t="s">
        <v>304</v>
      </c>
      <c r="K43" s="128">
        <v>1</v>
      </c>
      <c r="L43" s="124" t="s">
        <v>296</v>
      </c>
      <c r="M43" s="124" t="s">
        <v>297</v>
      </c>
      <c r="N43" s="125">
        <v>41475</v>
      </c>
      <c r="O43" s="125">
        <v>41639</v>
      </c>
      <c r="P43" s="149" t="s">
        <v>941</v>
      </c>
      <c r="Q43" s="121">
        <v>0.7</v>
      </c>
      <c r="R43" s="126">
        <v>0.7</v>
      </c>
      <c r="S43" s="122" t="s">
        <v>910</v>
      </c>
      <c r="T43" s="176" t="s">
        <v>1046</v>
      </c>
      <c r="U43" s="121" t="s">
        <v>1024</v>
      </c>
      <c r="V43" s="121"/>
      <c r="W43" s="148">
        <v>42108</v>
      </c>
      <c r="X43" s="121" t="s">
        <v>1035</v>
      </c>
      <c r="Z43" s="11"/>
      <c r="AA43" s="500"/>
    </row>
    <row r="44" spans="1:27" ht="123" customHeight="1">
      <c r="A44" s="554" t="s">
        <v>420</v>
      </c>
      <c r="B44" s="554" t="s">
        <v>427</v>
      </c>
      <c r="C44" s="693" t="s">
        <v>421</v>
      </c>
      <c r="D44" s="567" t="s">
        <v>416</v>
      </c>
      <c r="E44" s="560">
        <v>41728</v>
      </c>
      <c r="F44" s="168" t="s">
        <v>460</v>
      </c>
      <c r="G44" s="168" t="s">
        <v>461</v>
      </c>
      <c r="H44" s="168" t="s">
        <v>425</v>
      </c>
      <c r="I44" s="556" t="s">
        <v>426</v>
      </c>
      <c r="J44" s="168" t="s">
        <v>462</v>
      </c>
      <c r="K44" s="168">
        <v>1</v>
      </c>
      <c r="L44" s="168" t="s">
        <v>463</v>
      </c>
      <c r="M44" s="118" t="s">
        <v>464</v>
      </c>
      <c r="N44" s="119">
        <v>41730</v>
      </c>
      <c r="O44" s="120">
        <v>41779</v>
      </c>
      <c r="P44" s="193" t="s">
        <v>942</v>
      </c>
      <c r="Q44" s="234">
        <v>0.4</v>
      </c>
      <c r="R44" s="191">
        <v>0.4</v>
      </c>
      <c r="S44" s="234" t="s">
        <v>910</v>
      </c>
      <c r="T44" s="176" t="s">
        <v>1040</v>
      </c>
      <c r="U44" s="121" t="s">
        <v>1024</v>
      </c>
      <c r="V44" s="121"/>
      <c r="W44" s="148">
        <v>42108</v>
      </c>
      <c r="X44" s="121" t="s">
        <v>1035</v>
      </c>
      <c r="AA44" s="500"/>
    </row>
    <row r="45" spans="1:24" ht="207" customHeight="1">
      <c r="A45" s="699"/>
      <c r="B45" s="699"/>
      <c r="C45" s="694"/>
      <c r="D45" s="567"/>
      <c r="E45" s="638"/>
      <c r="F45" s="168" t="s">
        <v>422</v>
      </c>
      <c r="G45" s="168" t="s">
        <v>423</v>
      </c>
      <c r="H45" s="168" t="s">
        <v>465</v>
      </c>
      <c r="I45" s="589"/>
      <c r="J45" s="168" t="s">
        <v>466</v>
      </c>
      <c r="K45" s="168">
        <v>1</v>
      </c>
      <c r="L45" s="168" t="s">
        <v>463</v>
      </c>
      <c r="M45" s="118" t="s">
        <v>464</v>
      </c>
      <c r="N45" s="119">
        <v>41730</v>
      </c>
      <c r="O45" s="120">
        <v>41779</v>
      </c>
      <c r="P45" s="193" t="s">
        <v>943</v>
      </c>
      <c r="Q45" s="234">
        <v>0.7</v>
      </c>
      <c r="R45" s="191">
        <v>0.7</v>
      </c>
      <c r="S45" s="234" t="s">
        <v>910</v>
      </c>
      <c r="T45" s="131" t="s">
        <v>1047</v>
      </c>
      <c r="U45" s="121" t="s">
        <v>1024</v>
      </c>
      <c r="V45" s="121"/>
      <c r="W45" s="148">
        <v>42108</v>
      </c>
      <c r="X45" s="121" t="s">
        <v>1035</v>
      </c>
    </row>
    <row r="46" spans="1:24" ht="108.75" customHeight="1">
      <c r="A46" s="555"/>
      <c r="B46" s="555"/>
      <c r="C46" s="695"/>
      <c r="D46" s="567"/>
      <c r="E46" s="561"/>
      <c r="F46" s="168" t="s">
        <v>424</v>
      </c>
      <c r="G46" s="168" t="s">
        <v>467</v>
      </c>
      <c r="H46" s="168" t="s">
        <v>468</v>
      </c>
      <c r="I46" s="557"/>
      <c r="J46" s="168" t="s">
        <v>469</v>
      </c>
      <c r="K46" s="168">
        <v>1</v>
      </c>
      <c r="L46" s="168" t="s">
        <v>463</v>
      </c>
      <c r="M46" s="118" t="s">
        <v>464</v>
      </c>
      <c r="N46" s="119">
        <v>41730</v>
      </c>
      <c r="O46" s="120">
        <v>41789</v>
      </c>
      <c r="P46" s="194" t="s">
        <v>933</v>
      </c>
      <c r="Q46" s="234">
        <v>1</v>
      </c>
      <c r="R46" s="191">
        <v>1</v>
      </c>
      <c r="S46" s="234" t="s">
        <v>916</v>
      </c>
      <c r="T46" s="131" t="s">
        <v>1041</v>
      </c>
      <c r="U46" s="121" t="s">
        <v>1039</v>
      </c>
      <c r="V46" s="131" t="s">
        <v>1050</v>
      </c>
      <c r="W46" s="148">
        <v>42108</v>
      </c>
      <c r="X46" s="121" t="s">
        <v>1035</v>
      </c>
    </row>
    <row r="47" spans="1:24" ht="323.25" customHeight="1">
      <c r="A47" s="391" t="s">
        <v>755</v>
      </c>
      <c r="B47" s="391" t="s">
        <v>756</v>
      </c>
      <c r="C47" s="396" t="s">
        <v>757</v>
      </c>
      <c r="D47" s="391" t="s">
        <v>416</v>
      </c>
      <c r="E47" s="395">
        <v>41728</v>
      </c>
      <c r="F47" s="392" t="s">
        <v>758</v>
      </c>
      <c r="G47" s="394" t="s">
        <v>759</v>
      </c>
      <c r="H47" s="392" t="s">
        <v>760</v>
      </c>
      <c r="I47" s="393" t="s">
        <v>761</v>
      </c>
      <c r="J47" s="168" t="s">
        <v>762</v>
      </c>
      <c r="K47" s="168">
        <v>1</v>
      </c>
      <c r="L47" s="392" t="s">
        <v>763</v>
      </c>
      <c r="M47" s="390" t="s">
        <v>764</v>
      </c>
      <c r="N47" s="119">
        <v>41730</v>
      </c>
      <c r="O47" s="120">
        <v>41774</v>
      </c>
      <c r="P47" s="194" t="s">
        <v>944</v>
      </c>
      <c r="Q47" s="234">
        <v>1</v>
      </c>
      <c r="R47" s="191">
        <v>1</v>
      </c>
      <c r="S47" s="234" t="s">
        <v>916</v>
      </c>
      <c r="T47" s="131" t="s">
        <v>1052</v>
      </c>
      <c r="U47" s="121" t="s">
        <v>1039</v>
      </c>
      <c r="V47" s="131" t="s">
        <v>1051</v>
      </c>
      <c r="W47" s="148">
        <v>42108</v>
      </c>
      <c r="X47" s="121" t="s">
        <v>1035</v>
      </c>
    </row>
    <row r="48" spans="1:24" ht="107.25" customHeight="1">
      <c r="A48" s="554" t="s">
        <v>580</v>
      </c>
      <c r="B48" s="556" t="s">
        <v>427</v>
      </c>
      <c r="C48" s="608" t="s">
        <v>581</v>
      </c>
      <c r="D48" s="611" t="s">
        <v>98</v>
      </c>
      <c r="E48" s="616">
        <v>41934</v>
      </c>
      <c r="F48" s="556" t="s">
        <v>582</v>
      </c>
      <c r="G48" s="436" t="s">
        <v>583</v>
      </c>
      <c r="H48" s="556" t="s">
        <v>584</v>
      </c>
      <c r="I48" s="437" t="s">
        <v>585</v>
      </c>
      <c r="J48" s="168" t="s">
        <v>586</v>
      </c>
      <c r="K48" s="129">
        <v>1</v>
      </c>
      <c r="L48" s="437" t="s">
        <v>470</v>
      </c>
      <c r="M48" s="435" t="s">
        <v>579</v>
      </c>
      <c r="N48" s="119">
        <v>41901</v>
      </c>
      <c r="O48" s="120">
        <v>41943</v>
      </c>
      <c r="P48" s="341" t="s">
        <v>945</v>
      </c>
      <c r="Q48" s="121">
        <v>1</v>
      </c>
      <c r="R48" s="126">
        <v>1</v>
      </c>
      <c r="S48" s="122" t="s">
        <v>916</v>
      </c>
      <c r="T48" s="131" t="s">
        <v>1104</v>
      </c>
      <c r="U48" s="121" t="s">
        <v>1024</v>
      </c>
      <c r="V48" s="148"/>
      <c r="W48" s="148">
        <v>42114</v>
      </c>
      <c r="X48" s="122" t="s">
        <v>1095</v>
      </c>
    </row>
    <row r="49" spans="1:30" ht="198" customHeight="1">
      <c r="A49" s="699"/>
      <c r="B49" s="589"/>
      <c r="C49" s="609"/>
      <c r="D49" s="612"/>
      <c r="E49" s="589"/>
      <c r="F49" s="589"/>
      <c r="G49" s="436" t="s">
        <v>744</v>
      </c>
      <c r="H49" s="589"/>
      <c r="I49" s="437" t="s">
        <v>745</v>
      </c>
      <c r="J49" s="168" t="s">
        <v>587</v>
      </c>
      <c r="K49" s="129">
        <v>3</v>
      </c>
      <c r="L49" s="437" t="s">
        <v>747</v>
      </c>
      <c r="M49" s="435" t="s">
        <v>579</v>
      </c>
      <c r="N49" s="119">
        <v>41943</v>
      </c>
      <c r="O49" s="120">
        <v>41971</v>
      </c>
      <c r="P49" s="195" t="s">
        <v>946</v>
      </c>
      <c r="Q49" s="234">
        <v>3</v>
      </c>
      <c r="R49" s="191">
        <v>0.7</v>
      </c>
      <c r="S49" s="192" t="s">
        <v>910</v>
      </c>
      <c r="T49" s="131" t="s">
        <v>1054</v>
      </c>
      <c r="U49" s="122" t="s">
        <v>1024</v>
      </c>
      <c r="V49" s="122"/>
      <c r="W49" s="148">
        <v>42108</v>
      </c>
      <c r="X49" s="121" t="s">
        <v>1035</v>
      </c>
      <c r="AD49" s="500"/>
    </row>
    <row r="50" spans="1:30" ht="124.5" customHeight="1">
      <c r="A50" s="555"/>
      <c r="B50" s="557"/>
      <c r="C50" s="610"/>
      <c r="D50" s="613"/>
      <c r="E50" s="557"/>
      <c r="F50" s="557"/>
      <c r="G50" s="436" t="s">
        <v>588</v>
      </c>
      <c r="H50" s="557"/>
      <c r="I50" s="437" t="s">
        <v>746</v>
      </c>
      <c r="J50" s="168" t="s">
        <v>194</v>
      </c>
      <c r="K50" s="129">
        <v>1</v>
      </c>
      <c r="L50" s="437" t="s">
        <v>747</v>
      </c>
      <c r="M50" s="435" t="s">
        <v>579</v>
      </c>
      <c r="N50" s="119">
        <v>41974</v>
      </c>
      <c r="O50" s="120">
        <v>41985</v>
      </c>
      <c r="P50" s="195" t="s">
        <v>947</v>
      </c>
      <c r="Q50" s="234">
        <v>0.33</v>
      </c>
      <c r="R50" s="191">
        <v>0.33</v>
      </c>
      <c r="S50" s="192" t="s">
        <v>910</v>
      </c>
      <c r="T50" s="131" t="s">
        <v>1053</v>
      </c>
      <c r="U50" s="122" t="s">
        <v>1024</v>
      </c>
      <c r="V50" s="122"/>
      <c r="W50" s="148">
        <v>42108</v>
      </c>
      <c r="X50" s="121" t="s">
        <v>1035</v>
      </c>
      <c r="AD50" s="500"/>
    </row>
    <row r="51" spans="1:30" ht="159.75" customHeight="1">
      <c r="A51" s="242" t="s">
        <v>261</v>
      </c>
      <c r="B51" s="240" t="s">
        <v>260</v>
      </c>
      <c r="C51" s="375" t="s">
        <v>262</v>
      </c>
      <c r="D51" s="435" t="s">
        <v>259</v>
      </c>
      <c r="E51" s="454">
        <v>41671</v>
      </c>
      <c r="F51" s="347" t="s">
        <v>389</v>
      </c>
      <c r="G51" s="130" t="s">
        <v>390</v>
      </c>
      <c r="H51" s="441" t="s">
        <v>391</v>
      </c>
      <c r="I51" s="130" t="s">
        <v>339</v>
      </c>
      <c r="J51" s="118" t="s">
        <v>340</v>
      </c>
      <c r="K51" s="168">
        <v>1</v>
      </c>
      <c r="L51" s="352" t="s">
        <v>337</v>
      </c>
      <c r="M51" s="347" t="s">
        <v>338</v>
      </c>
      <c r="N51" s="119">
        <v>41671</v>
      </c>
      <c r="O51" s="120">
        <v>41698</v>
      </c>
      <c r="P51" s="127" t="s">
        <v>948</v>
      </c>
      <c r="Q51" s="121">
        <v>0</v>
      </c>
      <c r="R51" s="126">
        <v>0</v>
      </c>
      <c r="S51" s="122" t="s">
        <v>932</v>
      </c>
      <c r="T51" s="131" t="s">
        <v>1055</v>
      </c>
      <c r="U51" s="121" t="s">
        <v>1024</v>
      </c>
      <c r="V51" s="121"/>
      <c r="W51" s="148">
        <v>42108</v>
      </c>
      <c r="X51" s="121" t="s">
        <v>1035</v>
      </c>
      <c r="AD51" s="500"/>
    </row>
    <row r="52" spans="1:24" ht="145.5" customHeight="1">
      <c r="A52" s="554" t="s">
        <v>472</v>
      </c>
      <c r="B52" s="556" t="s">
        <v>263</v>
      </c>
      <c r="C52" s="608" t="s">
        <v>264</v>
      </c>
      <c r="D52" s="554" t="s">
        <v>259</v>
      </c>
      <c r="E52" s="560">
        <v>41978</v>
      </c>
      <c r="F52" s="554" t="s">
        <v>310</v>
      </c>
      <c r="G52" s="168" t="s">
        <v>311</v>
      </c>
      <c r="H52" s="130" t="s">
        <v>312</v>
      </c>
      <c r="I52" s="118" t="s">
        <v>313</v>
      </c>
      <c r="J52" s="118" t="s">
        <v>314</v>
      </c>
      <c r="K52" s="168">
        <v>1</v>
      </c>
      <c r="L52" s="723" t="s">
        <v>265</v>
      </c>
      <c r="M52" s="723" t="s">
        <v>266</v>
      </c>
      <c r="N52" s="773">
        <v>41978</v>
      </c>
      <c r="O52" s="246">
        <v>41614</v>
      </c>
      <c r="P52" s="131" t="s">
        <v>949</v>
      </c>
      <c r="Q52" s="121">
        <v>1</v>
      </c>
      <c r="R52" s="126">
        <v>1</v>
      </c>
      <c r="S52" s="122" t="s">
        <v>916</v>
      </c>
      <c r="T52" s="131" t="s">
        <v>1042</v>
      </c>
      <c r="U52" s="121" t="s">
        <v>1039</v>
      </c>
      <c r="V52" s="131" t="s">
        <v>1056</v>
      </c>
      <c r="W52" s="148">
        <v>42108</v>
      </c>
      <c r="X52" s="121" t="s">
        <v>1035</v>
      </c>
    </row>
    <row r="53" spans="1:24" ht="126" customHeight="1">
      <c r="A53" s="699"/>
      <c r="B53" s="589"/>
      <c r="C53" s="609"/>
      <c r="D53" s="699"/>
      <c r="E53" s="638"/>
      <c r="F53" s="699"/>
      <c r="G53" s="168" t="s">
        <v>694</v>
      </c>
      <c r="H53" s="558" t="s">
        <v>695</v>
      </c>
      <c r="I53" s="554" t="s">
        <v>696</v>
      </c>
      <c r="J53" s="118" t="s">
        <v>697</v>
      </c>
      <c r="K53" s="168">
        <v>1</v>
      </c>
      <c r="L53" s="724"/>
      <c r="M53" s="724"/>
      <c r="N53" s="774"/>
      <c r="O53" s="134">
        <v>42004</v>
      </c>
      <c r="P53" s="131" t="s">
        <v>934</v>
      </c>
      <c r="Q53" s="121">
        <v>1</v>
      </c>
      <c r="R53" s="191">
        <v>1</v>
      </c>
      <c r="S53" s="122" t="s">
        <v>916</v>
      </c>
      <c r="T53" s="131" t="s">
        <v>1043</v>
      </c>
      <c r="U53" s="121" t="s">
        <v>1039</v>
      </c>
      <c r="V53" s="131" t="s">
        <v>1057</v>
      </c>
      <c r="W53" s="148">
        <v>42108</v>
      </c>
      <c r="X53" s="121" t="s">
        <v>1035</v>
      </c>
    </row>
    <row r="54" spans="1:24" ht="111" customHeight="1">
      <c r="A54" s="699"/>
      <c r="B54" s="589"/>
      <c r="C54" s="609"/>
      <c r="D54" s="699"/>
      <c r="E54" s="638"/>
      <c r="F54" s="699"/>
      <c r="G54" s="168" t="s">
        <v>698</v>
      </c>
      <c r="H54" s="776"/>
      <c r="I54" s="699"/>
      <c r="J54" s="118" t="s">
        <v>699</v>
      </c>
      <c r="K54" s="168">
        <v>1</v>
      </c>
      <c r="L54" s="724"/>
      <c r="M54" s="724"/>
      <c r="N54" s="774"/>
      <c r="O54" s="134">
        <v>42034</v>
      </c>
      <c r="P54" s="131" t="s">
        <v>950</v>
      </c>
      <c r="Q54" s="121">
        <v>1</v>
      </c>
      <c r="R54" s="126">
        <v>1</v>
      </c>
      <c r="S54" s="122" t="s">
        <v>916</v>
      </c>
      <c r="T54" s="131" t="s">
        <v>1044</v>
      </c>
      <c r="U54" s="121" t="s">
        <v>1039</v>
      </c>
      <c r="V54" s="131" t="s">
        <v>1057</v>
      </c>
      <c r="W54" s="148">
        <v>42108</v>
      </c>
      <c r="X54" s="121" t="s">
        <v>1035</v>
      </c>
    </row>
    <row r="55" spans="1:24" ht="115.5" customHeight="1">
      <c r="A55" s="699"/>
      <c r="B55" s="589"/>
      <c r="C55" s="609"/>
      <c r="D55" s="699"/>
      <c r="E55" s="638"/>
      <c r="F55" s="699"/>
      <c r="G55" s="168" t="s">
        <v>700</v>
      </c>
      <c r="H55" s="776"/>
      <c r="I55" s="699"/>
      <c r="J55" s="118" t="s">
        <v>701</v>
      </c>
      <c r="K55" s="168">
        <v>1</v>
      </c>
      <c r="L55" s="724"/>
      <c r="M55" s="724"/>
      <c r="N55" s="774"/>
      <c r="O55" s="134">
        <v>42063</v>
      </c>
      <c r="P55" s="131" t="s">
        <v>935</v>
      </c>
      <c r="Q55" s="121">
        <v>0</v>
      </c>
      <c r="R55" s="126">
        <v>0</v>
      </c>
      <c r="S55" s="122" t="s">
        <v>932</v>
      </c>
      <c r="T55" s="131" t="s">
        <v>1058</v>
      </c>
      <c r="U55" s="121" t="s">
        <v>1024</v>
      </c>
      <c r="V55" s="131"/>
      <c r="W55" s="148">
        <v>42108</v>
      </c>
      <c r="X55" s="121" t="s">
        <v>1035</v>
      </c>
    </row>
    <row r="56" spans="1:24" ht="126" customHeight="1">
      <c r="A56" s="555"/>
      <c r="B56" s="557"/>
      <c r="C56" s="610"/>
      <c r="D56" s="555"/>
      <c r="E56" s="555"/>
      <c r="F56" s="555"/>
      <c r="G56" s="130" t="s">
        <v>702</v>
      </c>
      <c r="H56" s="559"/>
      <c r="I56" s="555"/>
      <c r="J56" s="118" t="s">
        <v>703</v>
      </c>
      <c r="K56" s="168">
        <v>2</v>
      </c>
      <c r="L56" s="725"/>
      <c r="M56" s="725"/>
      <c r="N56" s="775"/>
      <c r="O56" s="134">
        <v>42094</v>
      </c>
      <c r="P56" s="131" t="s">
        <v>936</v>
      </c>
      <c r="Q56" s="121">
        <v>0</v>
      </c>
      <c r="R56" s="126">
        <v>0</v>
      </c>
      <c r="S56" s="122" t="s">
        <v>932</v>
      </c>
      <c r="T56" s="131" t="s">
        <v>1059</v>
      </c>
      <c r="U56" s="121" t="s">
        <v>1024</v>
      </c>
      <c r="V56" s="131"/>
      <c r="W56" s="148">
        <v>42108</v>
      </c>
      <c r="X56" s="121" t="s">
        <v>1035</v>
      </c>
    </row>
    <row r="57" spans="1:24" ht="100.5" customHeight="1">
      <c r="A57" s="118" t="s">
        <v>267</v>
      </c>
      <c r="B57" s="168" t="s">
        <v>268</v>
      </c>
      <c r="C57" s="127" t="s">
        <v>269</v>
      </c>
      <c r="D57" s="118" t="s">
        <v>259</v>
      </c>
      <c r="E57" s="119">
        <v>41518</v>
      </c>
      <c r="F57" s="132" t="s">
        <v>270</v>
      </c>
      <c r="G57" s="132" t="s">
        <v>271</v>
      </c>
      <c r="H57" s="132" t="s">
        <v>272</v>
      </c>
      <c r="I57" s="132" t="s">
        <v>273</v>
      </c>
      <c r="J57" s="132" t="s">
        <v>274</v>
      </c>
      <c r="K57" s="133">
        <v>2</v>
      </c>
      <c r="L57" s="132" t="s">
        <v>275</v>
      </c>
      <c r="M57" s="132" t="s">
        <v>276</v>
      </c>
      <c r="N57" s="134">
        <v>41518</v>
      </c>
      <c r="O57" s="134">
        <v>41608</v>
      </c>
      <c r="P57" s="127" t="s">
        <v>951</v>
      </c>
      <c r="Q57" s="121">
        <v>1</v>
      </c>
      <c r="R57" s="126">
        <v>1</v>
      </c>
      <c r="S57" s="121" t="s">
        <v>916</v>
      </c>
      <c r="T57" s="127" t="s">
        <v>1060</v>
      </c>
      <c r="U57" s="121" t="s">
        <v>1039</v>
      </c>
      <c r="V57" s="131" t="s">
        <v>1057</v>
      </c>
      <c r="W57" s="148">
        <v>42108</v>
      </c>
      <c r="X57" s="121" t="s">
        <v>1035</v>
      </c>
    </row>
    <row r="58" spans="1:24" ht="138" customHeight="1">
      <c r="A58" s="118" t="s">
        <v>277</v>
      </c>
      <c r="B58" s="168" t="s">
        <v>268</v>
      </c>
      <c r="C58" s="127" t="s">
        <v>459</v>
      </c>
      <c r="D58" s="118" t="s">
        <v>259</v>
      </c>
      <c r="E58" s="119">
        <v>41518</v>
      </c>
      <c r="F58" s="132" t="s">
        <v>278</v>
      </c>
      <c r="G58" s="132" t="s">
        <v>279</v>
      </c>
      <c r="H58" s="132" t="s">
        <v>280</v>
      </c>
      <c r="I58" s="132" t="s">
        <v>281</v>
      </c>
      <c r="J58" s="132" t="s">
        <v>282</v>
      </c>
      <c r="K58" s="133">
        <v>3</v>
      </c>
      <c r="L58" s="132" t="s">
        <v>275</v>
      </c>
      <c r="M58" s="132" t="s">
        <v>276</v>
      </c>
      <c r="N58" s="134">
        <v>41518</v>
      </c>
      <c r="O58" s="134">
        <v>41608</v>
      </c>
      <c r="P58" s="149" t="s">
        <v>952</v>
      </c>
      <c r="Q58" s="151">
        <v>0.5</v>
      </c>
      <c r="R58" s="152">
        <v>0.5</v>
      </c>
      <c r="S58" s="152" t="s">
        <v>910</v>
      </c>
      <c r="T58" s="149" t="s">
        <v>1062</v>
      </c>
      <c r="U58" s="121" t="s">
        <v>1024</v>
      </c>
      <c r="V58" s="121"/>
      <c r="W58" s="148">
        <v>42108</v>
      </c>
      <c r="X58" s="121" t="s">
        <v>1035</v>
      </c>
    </row>
    <row r="59" spans="1:30" ht="181.5" customHeight="1">
      <c r="A59" s="118" t="s">
        <v>284</v>
      </c>
      <c r="B59" s="168" t="s">
        <v>283</v>
      </c>
      <c r="C59" s="127" t="s">
        <v>285</v>
      </c>
      <c r="D59" s="118" t="s">
        <v>259</v>
      </c>
      <c r="E59" s="119">
        <v>41640</v>
      </c>
      <c r="F59" s="168" t="s">
        <v>342</v>
      </c>
      <c r="G59" s="168" t="s">
        <v>343</v>
      </c>
      <c r="H59" s="168" t="s">
        <v>344</v>
      </c>
      <c r="I59" s="168" t="s">
        <v>23</v>
      </c>
      <c r="J59" s="168" t="s">
        <v>345</v>
      </c>
      <c r="K59" s="123">
        <v>1</v>
      </c>
      <c r="L59" s="130" t="s">
        <v>283</v>
      </c>
      <c r="M59" s="118" t="s">
        <v>341</v>
      </c>
      <c r="N59" s="119">
        <v>41640</v>
      </c>
      <c r="O59" s="120">
        <v>41729</v>
      </c>
      <c r="P59" s="131" t="s">
        <v>937</v>
      </c>
      <c r="Q59" s="121">
        <v>0.32</v>
      </c>
      <c r="R59" s="126">
        <v>0.32</v>
      </c>
      <c r="S59" s="122" t="s">
        <v>910</v>
      </c>
      <c r="T59" s="149" t="s">
        <v>1076</v>
      </c>
      <c r="U59" s="121" t="s">
        <v>1024</v>
      </c>
      <c r="V59" s="121"/>
      <c r="W59" s="148">
        <v>42108</v>
      </c>
      <c r="X59" s="121" t="s">
        <v>1035</v>
      </c>
      <c r="AD59" s="500"/>
    </row>
    <row r="60" spans="1:30" ht="286.5" customHeight="1">
      <c r="A60" s="118" t="s">
        <v>286</v>
      </c>
      <c r="B60" s="168" t="s">
        <v>283</v>
      </c>
      <c r="C60" s="127" t="s">
        <v>287</v>
      </c>
      <c r="D60" s="118" t="s">
        <v>259</v>
      </c>
      <c r="E60" s="119">
        <v>41640</v>
      </c>
      <c r="F60" s="168" t="s">
        <v>174</v>
      </c>
      <c r="G60" s="168" t="s">
        <v>346</v>
      </c>
      <c r="H60" s="168" t="s">
        <v>347</v>
      </c>
      <c r="I60" s="168" t="s">
        <v>348</v>
      </c>
      <c r="J60" s="168" t="s">
        <v>349</v>
      </c>
      <c r="K60" s="123">
        <v>1</v>
      </c>
      <c r="L60" s="130" t="s">
        <v>350</v>
      </c>
      <c r="M60" s="118" t="s">
        <v>351</v>
      </c>
      <c r="N60" s="119">
        <v>41640</v>
      </c>
      <c r="O60" s="120">
        <v>41729</v>
      </c>
      <c r="P60" s="150" t="s">
        <v>938</v>
      </c>
      <c r="Q60" s="121">
        <v>0.5</v>
      </c>
      <c r="R60" s="126">
        <v>0.5</v>
      </c>
      <c r="S60" s="122" t="s">
        <v>910</v>
      </c>
      <c r="T60" s="131" t="s">
        <v>1061</v>
      </c>
      <c r="U60" s="121" t="s">
        <v>1024</v>
      </c>
      <c r="V60" s="121"/>
      <c r="W60" s="148">
        <v>42108</v>
      </c>
      <c r="X60" s="121" t="s">
        <v>1035</v>
      </c>
      <c r="AD60" s="499"/>
    </row>
    <row r="61" spans="1:30" ht="238.5" customHeight="1">
      <c r="A61" s="554" t="s">
        <v>1138</v>
      </c>
      <c r="B61" s="556" t="s">
        <v>1139</v>
      </c>
      <c r="C61" s="558" t="s">
        <v>1140</v>
      </c>
      <c r="D61" s="554" t="s">
        <v>1141</v>
      </c>
      <c r="E61" s="560">
        <v>42101</v>
      </c>
      <c r="F61" s="168" t="s">
        <v>1142</v>
      </c>
      <c r="G61" s="168" t="s">
        <v>1143</v>
      </c>
      <c r="H61" s="556" t="s">
        <v>425</v>
      </c>
      <c r="I61" s="168" t="s">
        <v>426</v>
      </c>
      <c r="J61" s="168" t="s">
        <v>1144</v>
      </c>
      <c r="K61" s="522">
        <v>2</v>
      </c>
      <c r="L61" s="130" t="s">
        <v>1152</v>
      </c>
      <c r="M61" s="501" t="s">
        <v>1145</v>
      </c>
      <c r="N61" s="119">
        <v>42101</v>
      </c>
      <c r="O61" s="120">
        <v>42118</v>
      </c>
      <c r="P61" s="150" t="s">
        <v>1229</v>
      </c>
      <c r="Q61" s="121">
        <v>2</v>
      </c>
      <c r="R61" s="126">
        <v>1</v>
      </c>
      <c r="S61" s="122" t="s">
        <v>916</v>
      </c>
      <c r="T61" s="131" t="s">
        <v>1245</v>
      </c>
      <c r="U61" s="121" t="s">
        <v>1039</v>
      </c>
      <c r="V61" s="771" t="s">
        <v>1247</v>
      </c>
      <c r="W61" s="148">
        <v>42148</v>
      </c>
      <c r="X61" s="121" t="s">
        <v>1035</v>
      </c>
      <c r="AD61" s="521"/>
    </row>
    <row r="62" spans="1:30" ht="280.5" customHeight="1">
      <c r="A62" s="555"/>
      <c r="B62" s="557"/>
      <c r="C62" s="559"/>
      <c r="D62" s="555"/>
      <c r="E62" s="561"/>
      <c r="F62" s="168" t="s">
        <v>1146</v>
      </c>
      <c r="G62" s="168" t="s">
        <v>1147</v>
      </c>
      <c r="H62" s="557"/>
      <c r="I62" s="168" t="s">
        <v>1148</v>
      </c>
      <c r="J62" s="168" t="s">
        <v>1149</v>
      </c>
      <c r="K62" s="522">
        <v>1</v>
      </c>
      <c r="L62" s="130" t="s">
        <v>1150</v>
      </c>
      <c r="M62" s="501" t="s">
        <v>1151</v>
      </c>
      <c r="N62" s="119">
        <v>42107</v>
      </c>
      <c r="O62" s="120">
        <v>42148</v>
      </c>
      <c r="P62" s="150" t="s">
        <v>1230</v>
      </c>
      <c r="Q62" s="121">
        <v>1</v>
      </c>
      <c r="R62" s="126">
        <v>1</v>
      </c>
      <c r="S62" s="122" t="s">
        <v>916</v>
      </c>
      <c r="T62" s="131" t="s">
        <v>1246</v>
      </c>
      <c r="U62" s="121" t="s">
        <v>1039</v>
      </c>
      <c r="V62" s="772"/>
      <c r="W62" s="148">
        <v>42148</v>
      </c>
      <c r="X62" s="121" t="s">
        <v>1035</v>
      </c>
      <c r="AD62" s="521"/>
    </row>
    <row r="63" spans="1:24" ht="148.5" customHeight="1">
      <c r="A63" s="309" t="s">
        <v>712</v>
      </c>
      <c r="B63" s="279" t="s">
        <v>115</v>
      </c>
      <c r="C63" s="376" t="s">
        <v>713</v>
      </c>
      <c r="D63" s="263" t="s">
        <v>186</v>
      </c>
      <c r="E63" s="178">
        <v>41934</v>
      </c>
      <c r="F63" s="263" t="s">
        <v>714</v>
      </c>
      <c r="G63" s="263" t="s">
        <v>519</v>
      </c>
      <c r="H63" s="279" t="s">
        <v>715</v>
      </c>
      <c r="I63" s="263" t="s">
        <v>520</v>
      </c>
      <c r="J63" s="263" t="s">
        <v>521</v>
      </c>
      <c r="K63" s="263">
        <v>1</v>
      </c>
      <c r="L63" s="279" t="s">
        <v>132</v>
      </c>
      <c r="M63" s="279" t="s">
        <v>716</v>
      </c>
      <c r="N63" s="166">
        <v>41852</v>
      </c>
      <c r="O63" s="166">
        <v>41912</v>
      </c>
      <c r="P63" s="177" t="s">
        <v>953</v>
      </c>
      <c r="Q63" s="31">
        <v>0.1</v>
      </c>
      <c r="R63" s="30">
        <v>0.1</v>
      </c>
      <c r="S63" s="31" t="s">
        <v>910</v>
      </c>
      <c r="T63" s="480" t="s">
        <v>1077</v>
      </c>
      <c r="U63" s="31" t="s">
        <v>1024</v>
      </c>
      <c r="V63" s="31"/>
      <c r="W63" s="235">
        <v>42109</v>
      </c>
      <c r="X63" s="31" t="s">
        <v>1035</v>
      </c>
    </row>
    <row r="64" spans="1:24" ht="360" customHeight="1">
      <c r="A64" s="711" t="s">
        <v>590</v>
      </c>
      <c r="B64" s="621" t="s">
        <v>115</v>
      </c>
      <c r="C64" s="621" t="s">
        <v>545</v>
      </c>
      <c r="D64" s="621" t="s">
        <v>98</v>
      </c>
      <c r="E64" s="180" t="s">
        <v>754</v>
      </c>
      <c r="F64" s="621" t="s">
        <v>591</v>
      </c>
      <c r="G64" s="621" t="s">
        <v>592</v>
      </c>
      <c r="H64" s="621" t="s">
        <v>748</v>
      </c>
      <c r="I64" s="376" t="s">
        <v>750</v>
      </c>
      <c r="J64" s="621" t="s">
        <v>593</v>
      </c>
      <c r="K64" s="263">
        <v>6</v>
      </c>
      <c r="L64" s="621" t="s">
        <v>132</v>
      </c>
      <c r="M64" s="621" t="s">
        <v>749</v>
      </c>
      <c r="N64" s="180">
        <v>41970</v>
      </c>
      <c r="O64" s="180">
        <v>42063</v>
      </c>
      <c r="P64" s="177" t="s">
        <v>954</v>
      </c>
      <c r="Q64" s="31">
        <v>6</v>
      </c>
      <c r="R64" s="32">
        <v>1</v>
      </c>
      <c r="S64" s="31" t="s">
        <v>916</v>
      </c>
      <c r="T64" s="481" t="s">
        <v>1037</v>
      </c>
      <c r="U64" s="31" t="s">
        <v>1024</v>
      </c>
      <c r="V64" s="481" t="s">
        <v>1080</v>
      </c>
      <c r="W64" s="235">
        <v>42107</v>
      </c>
      <c r="X64" s="31" t="s">
        <v>1035</v>
      </c>
    </row>
    <row r="65" spans="1:24" ht="249" customHeight="1">
      <c r="A65" s="712"/>
      <c r="B65" s="622"/>
      <c r="C65" s="622"/>
      <c r="D65" s="622"/>
      <c r="E65" s="180">
        <v>42048</v>
      </c>
      <c r="F65" s="622"/>
      <c r="G65" s="622"/>
      <c r="H65" s="622"/>
      <c r="I65" s="376" t="s">
        <v>751</v>
      </c>
      <c r="J65" s="622"/>
      <c r="K65" s="263">
        <v>5</v>
      </c>
      <c r="L65" s="622"/>
      <c r="M65" s="622"/>
      <c r="N65" s="180">
        <v>42065</v>
      </c>
      <c r="O65" s="180">
        <v>42093</v>
      </c>
      <c r="P65" s="177" t="s">
        <v>955</v>
      </c>
      <c r="Q65" s="31">
        <v>0.2</v>
      </c>
      <c r="R65" s="32">
        <v>0.2</v>
      </c>
      <c r="S65" s="31" t="s">
        <v>910</v>
      </c>
      <c r="T65" s="481" t="s">
        <v>1105</v>
      </c>
      <c r="U65" s="31" t="s">
        <v>1024</v>
      </c>
      <c r="V65" s="31"/>
      <c r="W65" s="235">
        <v>42114</v>
      </c>
      <c r="X65" s="31" t="s">
        <v>1035</v>
      </c>
    </row>
    <row r="66" spans="1:24" ht="210" customHeight="1">
      <c r="A66" s="712"/>
      <c r="B66" s="622"/>
      <c r="C66" s="622"/>
      <c r="D66" s="622"/>
      <c r="E66" s="180">
        <v>42048</v>
      </c>
      <c r="F66" s="622"/>
      <c r="G66" s="622"/>
      <c r="H66" s="622"/>
      <c r="I66" s="376" t="s">
        <v>752</v>
      </c>
      <c r="J66" s="622"/>
      <c r="K66" s="263">
        <v>5</v>
      </c>
      <c r="L66" s="622"/>
      <c r="M66" s="622"/>
      <c r="N66" s="180">
        <v>42095</v>
      </c>
      <c r="O66" s="180">
        <v>42124</v>
      </c>
      <c r="P66" s="465" t="s">
        <v>439</v>
      </c>
      <c r="Q66" s="31" t="s">
        <v>439</v>
      </c>
      <c r="R66" s="32" t="s">
        <v>439</v>
      </c>
      <c r="S66" s="31" t="s">
        <v>439</v>
      </c>
      <c r="T66" s="31" t="s">
        <v>439</v>
      </c>
      <c r="U66" s="31" t="s">
        <v>439</v>
      </c>
      <c r="V66" s="31" t="s">
        <v>439</v>
      </c>
      <c r="W66" s="31" t="s">
        <v>439</v>
      </c>
      <c r="X66" s="31" t="s">
        <v>439</v>
      </c>
    </row>
    <row r="67" spans="1:24" ht="304.5" customHeight="1">
      <c r="A67" s="713"/>
      <c r="B67" s="623"/>
      <c r="C67" s="623"/>
      <c r="D67" s="623"/>
      <c r="E67" s="180">
        <v>42048</v>
      </c>
      <c r="F67" s="623"/>
      <c r="G67" s="623"/>
      <c r="H67" s="623"/>
      <c r="I67" s="376" t="s">
        <v>753</v>
      </c>
      <c r="J67" s="623"/>
      <c r="K67" s="263">
        <v>8</v>
      </c>
      <c r="L67" s="623"/>
      <c r="M67" s="623"/>
      <c r="N67" s="180">
        <v>42128</v>
      </c>
      <c r="O67" s="180">
        <v>42153</v>
      </c>
      <c r="P67" s="465" t="s">
        <v>439</v>
      </c>
      <c r="Q67" s="31" t="s">
        <v>439</v>
      </c>
      <c r="R67" s="32" t="s">
        <v>439</v>
      </c>
      <c r="S67" s="31" t="s">
        <v>439</v>
      </c>
      <c r="T67" s="31" t="s">
        <v>439</v>
      </c>
      <c r="U67" s="31" t="s">
        <v>439</v>
      </c>
      <c r="V67" s="31" t="s">
        <v>439</v>
      </c>
      <c r="W67" s="31" t="s">
        <v>439</v>
      </c>
      <c r="X67" s="31" t="s">
        <v>439</v>
      </c>
    </row>
    <row r="68" spans="1:24" ht="148.5" customHeight="1">
      <c r="A68" s="33" t="s">
        <v>594</v>
      </c>
      <c r="B68" s="179" t="s">
        <v>115</v>
      </c>
      <c r="C68" s="376" t="s">
        <v>595</v>
      </c>
      <c r="D68" s="316" t="s">
        <v>98</v>
      </c>
      <c r="E68" s="180">
        <v>41941</v>
      </c>
      <c r="F68" s="316" t="s">
        <v>596</v>
      </c>
      <c r="G68" s="316" t="s">
        <v>597</v>
      </c>
      <c r="H68" s="179" t="s">
        <v>598</v>
      </c>
      <c r="I68" s="316" t="s">
        <v>599</v>
      </c>
      <c r="J68" s="316" t="s">
        <v>600</v>
      </c>
      <c r="K68" s="316">
        <v>8</v>
      </c>
      <c r="L68" s="179" t="s">
        <v>113</v>
      </c>
      <c r="M68" s="179" t="s">
        <v>601</v>
      </c>
      <c r="N68" s="180">
        <v>41941</v>
      </c>
      <c r="O68" s="180">
        <v>41992</v>
      </c>
      <c r="P68" s="31" t="s">
        <v>956</v>
      </c>
      <c r="Q68" s="31">
        <v>0</v>
      </c>
      <c r="R68" s="32">
        <v>0</v>
      </c>
      <c r="S68" s="31" t="s">
        <v>932</v>
      </c>
      <c r="T68" s="480" t="s">
        <v>1038</v>
      </c>
      <c r="U68" s="31" t="s">
        <v>1024</v>
      </c>
      <c r="V68" s="31"/>
      <c r="W68" s="235">
        <v>42107</v>
      </c>
      <c r="X68" s="31" t="s">
        <v>1035</v>
      </c>
    </row>
    <row r="69" spans="1:24" ht="216" customHeight="1">
      <c r="A69" s="33" t="s">
        <v>769</v>
      </c>
      <c r="B69" s="415" t="s">
        <v>115</v>
      </c>
      <c r="C69" s="376" t="s">
        <v>784</v>
      </c>
      <c r="D69" s="316" t="s">
        <v>186</v>
      </c>
      <c r="E69" s="180">
        <v>42065</v>
      </c>
      <c r="F69" s="316" t="s">
        <v>806</v>
      </c>
      <c r="G69" s="376" t="s">
        <v>807</v>
      </c>
      <c r="H69" s="397" t="s">
        <v>808</v>
      </c>
      <c r="I69" s="316" t="s">
        <v>810</v>
      </c>
      <c r="J69" s="316" t="s">
        <v>314</v>
      </c>
      <c r="K69" s="316">
        <v>1</v>
      </c>
      <c r="L69" s="397" t="s">
        <v>809</v>
      </c>
      <c r="M69" s="397" t="s">
        <v>811</v>
      </c>
      <c r="N69" s="180">
        <v>42065</v>
      </c>
      <c r="O69" s="180">
        <v>42079</v>
      </c>
      <c r="P69" s="31" t="s">
        <v>957</v>
      </c>
      <c r="Q69" s="31">
        <v>1</v>
      </c>
      <c r="R69" s="32">
        <v>1</v>
      </c>
      <c r="S69" s="31" t="s">
        <v>916</v>
      </c>
      <c r="T69" s="480" t="s">
        <v>1081</v>
      </c>
      <c r="U69" s="31" t="s">
        <v>1039</v>
      </c>
      <c r="V69" s="480" t="s">
        <v>1082</v>
      </c>
      <c r="W69" s="235">
        <v>42109</v>
      </c>
      <c r="X69" s="31" t="s">
        <v>1035</v>
      </c>
    </row>
    <row r="70" spans="1:24" ht="259.5" customHeight="1">
      <c r="A70" s="260"/>
      <c r="B70" s="260" t="s">
        <v>59</v>
      </c>
      <c r="C70" s="377" t="s">
        <v>95</v>
      </c>
      <c r="D70" s="260" t="s">
        <v>196</v>
      </c>
      <c r="E70" s="59">
        <v>41934</v>
      </c>
      <c r="F70" s="260" t="s">
        <v>717</v>
      </c>
      <c r="G70" s="259" t="s">
        <v>718</v>
      </c>
      <c r="H70" s="260" t="s">
        <v>719</v>
      </c>
      <c r="I70" s="259" t="s">
        <v>96</v>
      </c>
      <c r="J70" s="259" t="s">
        <v>97</v>
      </c>
      <c r="K70" s="259">
        <v>10</v>
      </c>
      <c r="L70" s="250" t="s">
        <v>60</v>
      </c>
      <c r="M70" s="250" t="s">
        <v>1</v>
      </c>
      <c r="N70" s="59">
        <v>39948</v>
      </c>
      <c r="O70" s="57">
        <v>40466</v>
      </c>
      <c r="P70" s="155" t="s">
        <v>958</v>
      </c>
      <c r="Q70" s="463">
        <v>0</v>
      </c>
      <c r="R70" s="54">
        <v>0</v>
      </c>
      <c r="S70" s="463" t="s">
        <v>932</v>
      </c>
      <c r="T70" s="482" t="s">
        <v>1132</v>
      </c>
      <c r="U70" s="156" t="s">
        <v>1024</v>
      </c>
      <c r="V70" s="156"/>
      <c r="W70" s="157">
        <v>42114</v>
      </c>
      <c r="X70" s="156" t="s">
        <v>1035</v>
      </c>
    </row>
    <row r="71" spans="1:24" ht="409.5" customHeight="1">
      <c r="A71" s="250"/>
      <c r="B71" s="260" t="s">
        <v>59</v>
      </c>
      <c r="C71" s="158" t="s">
        <v>248</v>
      </c>
      <c r="D71" s="260" t="s">
        <v>93</v>
      </c>
      <c r="E71" s="59">
        <v>41934</v>
      </c>
      <c r="F71" s="250" t="s">
        <v>102</v>
      </c>
      <c r="G71" s="60" t="s">
        <v>103</v>
      </c>
      <c r="H71" s="60" t="s">
        <v>104</v>
      </c>
      <c r="I71" s="61" t="s">
        <v>105</v>
      </c>
      <c r="J71" s="61" t="s">
        <v>106</v>
      </c>
      <c r="K71" s="62">
        <v>13</v>
      </c>
      <c r="L71" s="63" t="s">
        <v>107</v>
      </c>
      <c r="M71" s="250" t="s">
        <v>53</v>
      </c>
      <c r="N71" s="63">
        <v>40632</v>
      </c>
      <c r="O71" s="53">
        <v>40907</v>
      </c>
      <c r="P71" s="155" t="s">
        <v>959</v>
      </c>
      <c r="Q71" s="49">
        <v>0</v>
      </c>
      <c r="R71" s="51">
        <v>0</v>
      </c>
      <c r="S71" s="463" t="s">
        <v>932</v>
      </c>
      <c r="T71" s="483" t="s">
        <v>1189</v>
      </c>
      <c r="U71" s="156" t="s">
        <v>1024</v>
      </c>
      <c r="V71" s="156"/>
      <c r="W71" s="157">
        <v>42114</v>
      </c>
      <c r="X71" s="156" t="s">
        <v>1035</v>
      </c>
    </row>
    <row r="72" spans="1:24" ht="270" customHeight="1">
      <c r="A72" s="250"/>
      <c r="B72" s="260" t="s">
        <v>59</v>
      </c>
      <c r="C72" s="158" t="s">
        <v>249</v>
      </c>
      <c r="D72" s="260" t="s">
        <v>93</v>
      </c>
      <c r="E72" s="59">
        <v>41934</v>
      </c>
      <c r="F72" s="260" t="s">
        <v>26</v>
      </c>
      <c r="G72" s="250" t="s">
        <v>27</v>
      </c>
      <c r="H72" s="250" t="s">
        <v>28</v>
      </c>
      <c r="I72" s="260" t="s">
        <v>29</v>
      </c>
      <c r="J72" s="260" t="s">
        <v>30</v>
      </c>
      <c r="K72" s="260">
        <v>1</v>
      </c>
      <c r="L72" s="250" t="s">
        <v>25</v>
      </c>
      <c r="M72" s="250" t="s">
        <v>109</v>
      </c>
      <c r="N72" s="59">
        <v>40695</v>
      </c>
      <c r="O72" s="64">
        <v>40816</v>
      </c>
      <c r="P72" s="155" t="s">
        <v>960</v>
      </c>
      <c r="Q72" s="49">
        <v>0</v>
      </c>
      <c r="R72" s="51">
        <v>0</v>
      </c>
      <c r="S72" s="463" t="s">
        <v>932</v>
      </c>
      <c r="T72" s="484" t="s">
        <v>1190</v>
      </c>
      <c r="U72" s="156" t="s">
        <v>1024</v>
      </c>
      <c r="V72" s="156"/>
      <c r="W72" s="157">
        <v>42114</v>
      </c>
      <c r="X72" s="156" t="s">
        <v>1035</v>
      </c>
    </row>
    <row r="73" spans="1:24" ht="205.5" customHeight="1">
      <c r="A73" s="745" t="s">
        <v>52</v>
      </c>
      <c r="B73" s="655" t="s">
        <v>59</v>
      </c>
      <c r="C73" s="754" t="s">
        <v>473</v>
      </c>
      <c r="D73" s="655" t="s">
        <v>93</v>
      </c>
      <c r="E73" s="758">
        <v>41934</v>
      </c>
      <c r="F73" s="746" t="s">
        <v>31</v>
      </c>
      <c r="G73" s="745" t="s">
        <v>32</v>
      </c>
      <c r="H73" s="745" t="s">
        <v>33</v>
      </c>
      <c r="I73" s="65" t="s">
        <v>125</v>
      </c>
      <c r="J73" s="65" t="s">
        <v>126</v>
      </c>
      <c r="K73" s="65">
        <v>1</v>
      </c>
      <c r="L73" s="66" t="s">
        <v>60</v>
      </c>
      <c r="M73" s="66" t="s">
        <v>108</v>
      </c>
      <c r="N73" s="67">
        <v>40584</v>
      </c>
      <c r="O73" s="67">
        <v>40602</v>
      </c>
      <c r="P73" s="155" t="s">
        <v>961</v>
      </c>
      <c r="Q73" s="49">
        <v>0</v>
      </c>
      <c r="R73" s="51">
        <v>0</v>
      </c>
      <c r="S73" s="507" t="s">
        <v>932</v>
      </c>
      <c r="T73" s="483" t="s">
        <v>1132</v>
      </c>
      <c r="U73" s="156" t="s">
        <v>1024</v>
      </c>
      <c r="V73" s="156"/>
      <c r="W73" s="157">
        <v>42115</v>
      </c>
      <c r="X73" s="55" t="s">
        <v>1035</v>
      </c>
    </row>
    <row r="74" spans="1:24" ht="151.5" customHeight="1">
      <c r="A74" s="745"/>
      <c r="B74" s="655"/>
      <c r="C74" s="754"/>
      <c r="D74" s="655"/>
      <c r="E74" s="759"/>
      <c r="F74" s="746"/>
      <c r="G74" s="745"/>
      <c r="H74" s="745"/>
      <c r="I74" s="262" t="s">
        <v>34</v>
      </c>
      <c r="J74" s="262" t="s">
        <v>35</v>
      </c>
      <c r="K74" s="262">
        <v>1</v>
      </c>
      <c r="L74" s="328" t="s">
        <v>60</v>
      </c>
      <c r="M74" s="328" t="s">
        <v>108</v>
      </c>
      <c r="N74" s="268">
        <v>40603</v>
      </c>
      <c r="O74" s="268">
        <v>40724</v>
      </c>
      <c r="P74" s="155" t="s">
        <v>1133</v>
      </c>
      <c r="Q74" s="49">
        <v>0</v>
      </c>
      <c r="R74" s="51">
        <v>0</v>
      </c>
      <c r="S74" s="463" t="s">
        <v>932</v>
      </c>
      <c r="T74" s="483" t="s">
        <v>1132</v>
      </c>
      <c r="U74" s="156" t="s">
        <v>1024</v>
      </c>
      <c r="V74" s="156"/>
      <c r="W74" s="157">
        <v>42115</v>
      </c>
      <c r="X74" s="55" t="s">
        <v>1035</v>
      </c>
    </row>
    <row r="75" spans="1:24" ht="180.75" customHeight="1">
      <c r="A75" s="745"/>
      <c r="B75" s="655"/>
      <c r="C75" s="754"/>
      <c r="D75" s="655"/>
      <c r="E75" s="760"/>
      <c r="F75" s="746"/>
      <c r="G75" s="745"/>
      <c r="H75" s="745"/>
      <c r="I75" s="65" t="s">
        <v>36</v>
      </c>
      <c r="J75" s="65" t="s">
        <v>37</v>
      </c>
      <c r="K75" s="65">
        <v>1</v>
      </c>
      <c r="L75" s="66" t="s">
        <v>60</v>
      </c>
      <c r="M75" s="66" t="s">
        <v>1135</v>
      </c>
      <c r="N75" s="67">
        <v>40756</v>
      </c>
      <c r="O75" s="67">
        <v>40897</v>
      </c>
      <c r="P75" s="155" t="s">
        <v>1134</v>
      </c>
      <c r="Q75" s="49">
        <v>0</v>
      </c>
      <c r="R75" s="51">
        <v>0</v>
      </c>
      <c r="S75" s="463" t="s">
        <v>932</v>
      </c>
      <c r="T75" s="483" t="s">
        <v>1132</v>
      </c>
      <c r="U75" s="156" t="s">
        <v>1024</v>
      </c>
      <c r="V75" s="156"/>
      <c r="W75" s="157">
        <v>42115</v>
      </c>
      <c r="X75" s="55" t="s">
        <v>1035</v>
      </c>
    </row>
    <row r="76" spans="1:24" ht="409.5">
      <c r="A76" s="749" t="s">
        <v>38</v>
      </c>
      <c r="B76" s="654" t="s">
        <v>59</v>
      </c>
      <c r="C76" s="750" t="s">
        <v>250</v>
      </c>
      <c r="D76" s="654" t="s">
        <v>93</v>
      </c>
      <c r="E76" s="761">
        <v>41934</v>
      </c>
      <c r="F76" s="654" t="s">
        <v>61</v>
      </c>
      <c r="G76" s="749" t="s">
        <v>251</v>
      </c>
      <c r="H76" s="749" t="s">
        <v>252</v>
      </c>
      <c r="I76" s="262" t="s">
        <v>253</v>
      </c>
      <c r="J76" s="262" t="s">
        <v>254</v>
      </c>
      <c r="K76" s="262">
        <v>1</v>
      </c>
      <c r="L76" s="250" t="s">
        <v>60</v>
      </c>
      <c r="M76" s="66" t="s">
        <v>108</v>
      </c>
      <c r="N76" s="268">
        <v>40695</v>
      </c>
      <c r="O76" s="268">
        <v>40877</v>
      </c>
      <c r="P76" s="155" t="s">
        <v>959</v>
      </c>
      <c r="Q76" s="49">
        <v>0</v>
      </c>
      <c r="R76" s="51">
        <v>0</v>
      </c>
      <c r="S76" s="463" t="s">
        <v>932</v>
      </c>
      <c r="T76" s="483" t="s">
        <v>1189</v>
      </c>
      <c r="U76" s="156" t="s">
        <v>1024</v>
      </c>
      <c r="V76" s="156"/>
      <c r="W76" s="157">
        <v>42115</v>
      </c>
      <c r="X76" s="55" t="s">
        <v>1035</v>
      </c>
    </row>
    <row r="77" spans="1:24" ht="187.5" customHeight="1">
      <c r="A77" s="749"/>
      <c r="B77" s="654"/>
      <c r="C77" s="750"/>
      <c r="D77" s="654"/>
      <c r="E77" s="692"/>
      <c r="F77" s="654"/>
      <c r="G77" s="749"/>
      <c r="H77" s="749"/>
      <c r="I77" s="262" t="s">
        <v>255</v>
      </c>
      <c r="J77" s="262" t="s">
        <v>256</v>
      </c>
      <c r="K77" s="262">
        <v>64</v>
      </c>
      <c r="L77" s="250" t="s">
        <v>60</v>
      </c>
      <c r="M77" s="66" t="s">
        <v>108</v>
      </c>
      <c r="N77" s="268">
        <v>40695</v>
      </c>
      <c r="O77" s="268">
        <v>40999</v>
      </c>
      <c r="P77" s="155" t="s">
        <v>1136</v>
      </c>
      <c r="Q77" s="49">
        <v>0</v>
      </c>
      <c r="R77" s="51">
        <v>0</v>
      </c>
      <c r="S77" s="507" t="s">
        <v>932</v>
      </c>
      <c r="T77" s="485" t="s">
        <v>1089</v>
      </c>
      <c r="U77" s="156" t="s">
        <v>1024</v>
      </c>
      <c r="V77" s="156"/>
      <c r="W77" s="157">
        <v>42115</v>
      </c>
      <c r="X77" s="156" t="s">
        <v>1035</v>
      </c>
    </row>
    <row r="78" spans="1:26" ht="94.5" customHeight="1">
      <c r="A78" s="705"/>
      <c r="B78" s="628"/>
      <c r="C78" s="707"/>
      <c r="D78" s="628"/>
      <c r="E78" s="764"/>
      <c r="F78" s="628"/>
      <c r="G78" s="328" t="s">
        <v>199</v>
      </c>
      <c r="H78" s="757"/>
      <c r="I78" s="262" t="s">
        <v>200</v>
      </c>
      <c r="J78" s="262" t="s">
        <v>201</v>
      </c>
      <c r="K78" s="262">
        <v>1</v>
      </c>
      <c r="L78" s="66" t="s">
        <v>60</v>
      </c>
      <c r="M78" s="66" t="s">
        <v>198</v>
      </c>
      <c r="N78" s="268">
        <v>41811</v>
      </c>
      <c r="O78" s="268" t="s">
        <v>602</v>
      </c>
      <c r="P78" s="68" t="s">
        <v>963</v>
      </c>
      <c r="Q78" s="49">
        <v>0</v>
      </c>
      <c r="R78" s="51">
        <v>0</v>
      </c>
      <c r="S78" s="463" t="s">
        <v>932</v>
      </c>
      <c r="T78" s="486" t="s">
        <v>1116</v>
      </c>
      <c r="U78" s="49" t="s">
        <v>1024</v>
      </c>
      <c r="V78" s="55"/>
      <c r="W78" s="157">
        <v>42115</v>
      </c>
      <c r="X78" s="156" t="s">
        <v>1035</v>
      </c>
      <c r="Z78" s="11"/>
    </row>
    <row r="79" spans="1:26" ht="169.5" customHeight="1">
      <c r="A79" s="705"/>
      <c r="B79" s="628"/>
      <c r="C79" s="707"/>
      <c r="D79" s="628"/>
      <c r="E79" s="764"/>
      <c r="F79" s="628"/>
      <c r="G79" s="328" t="s">
        <v>202</v>
      </c>
      <c r="H79" s="757"/>
      <c r="I79" s="262" t="s">
        <v>1191</v>
      </c>
      <c r="J79" s="262" t="s">
        <v>203</v>
      </c>
      <c r="K79" s="262">
        <v>1</v>
      </c>
      <c r="L79" s="66" t="s">
        <v>204</v>
      </c>
      <c r="M79" s="66" t="s">
        <v>205</v>
      </c>
      <c r="N79" s="268">
        <v>41446</v>
      </c>
      <c r="O79" s="268" t="s">
        <v>188</v>
      </c>
      <c r="P79" s="155" t="s">
        <v>960</v>
      </c>
      <c r="Q79" s="49">
        <v>0</v>
      </c>
      <c r="R79" s="51">
        <v>0</v>
      </c>
      <c r="S79" s="463" t="s">
        <v>932</v>
      </c>
      <c r="T79" s="484" t="s">
        <v>1190</v>
      </c>
      <c r="U79" s="156" t="s">
        <v>1024</v>
      </c>
      <c r="V79" s="156"/>
      <c r="W79" s="157">
        <v>42114</v>
      </c>
      <c r="X79" s="156" t="s">
        <v>1035</v>
      </c>
      <c r="Z79" s="11"/>
    </row>
    <row r="80" spans="1:26" ht="115.5" customHeight="1">
      <c r="A80" s="705"/>
      <c r="B80" s="628"/>
      <c r="C80" s="707"/>
      <c r="D80" s="628"/>
      <c r="E80" s="764"/>
      <c r="F80" s="628"/>
      <c r="G80" s="328" t="s">
        <v>206</v>
      </c>
      <c r="H80" s="757"/>
      <c r="I80" s="262" t="s">
        <v>207</v>
      </c>
      <c r="J80" s="262" t="s">
        <v>208</v>
      </c>
      <c r="K80" s="262">
        <v>15</v>
      </c>
      <c r="L80" s="66" t="s">
        <v>60</v>
      </c>
      <c r="M80" s="66" t="s">
        <v>198</v>
      </c>
      <c r="N80" s="268">
        <v>41446</v>
      </c>
      <c r="O80" s="268">
        <v>41639</v>
      </c>
      <c r="P80" s="181" t="s">
        <v>962</v>
      </c>
      <c r="Q80" s="49">
        <v>0</v>
      </c>
      <c r="R80" s="51">
        <v>0</v>
      </c>
      <c r="S80" s="463" t="s">
        <v>932</v>
      </c>
      <c r="T80" s="486" t="s">
        <v>1116</v>
      </c>
      <c r="U80" s="49" t="s">
        <v>1024</v>
      </c>
      <c r="V80" s="55"/>
      <c r="W80" s="157">
        <v>42115</v>
      </c>
      <c r="X80" s="156" t="s">
        <v>1035</v>
      </c>
      <c r="Z80" s="11"/>
    </row>
    <row r="81" spans="1:26" ht="126">
      <c r="A81" s="705"/>
      <c r="B81" s="628"/>
      <c r="C81" s="707"/>
      <c r="D81" s="628"/>
      <c r="E81" s="765"/>
      <c r="F81" s="628"/>
      <c r="G81" s="328" t="s">
        <v>209</v>
      </c>
      <c r="H81" s="757"/>
      <c r="I81" s="262" t="s">
        <v>210</v>
      </c>
      <c r="J81" s="262" t="s">
        <v>211</v>
      </c>
      <c r="K81" s="262">
        <v>17</v>
      </c>
      <c r="L81" s="66" t="s">
        <v>60</v>
      </c>
      <c r="M81" s="66" t="s">
        <v>198</v>
      </c>
      <c r="N81" s="268">
        <v>41446</v>
      </c>
      <c r="O81" s="268">
        <v>41639</v>
      </c>
      <c r="P81" s="155" t="s">
        <v>964</v>
      </c>
      <c r="Q81" s="49">
        <v>0</v>
      </c>
      <c r="R81" s="51">
        <v>0</v>
      </c>
      <c r="S81" s="54" t="s">
        <v>932</v>
      </c>
      <c r="T81" s="69" t="s">
        <v>1201</v>
      </c>
      <c r="U81" s="49" t="s">
        <v>1024</v>
      </c>
      <c r="V81" s="55"/>
      <c r="W81" s="157">
        <v>42115</v>
      </c>
      <c r="X81" s="156" t="s">
        <v>1035</v>
      </c>
      <c r="Z81" s="11"/>
    </row>
    <row r="82" spans="1:26" ht="342">
      <c r="A82" s="753" t="s">
        <v>212</v>
      </c>
      <c r="B82" s="654" t="s">
        <v>197</v>
      </c>
      <c r="C82" s="653" t="s">
        <v>213</v>
      </c>
      <c r="D82" s="629" t="s">
        <v>196</v>
      </c>
      <c r="E82" s="762">
        <v>41934</v>
      </c>
      <c r="F82" s="629" t="s">
        <v>214</v>
      </c>
      <c r="G82" s="629" t="s">
        <v>215</v>
      </c>
      <c r="H82" s="629" t="s">
        <v>216</v>
      </c>
      <c r="I82" s="629" t="s">
        <v>217</v>
      </c>
      <c r="J82" s="261" t="s">
        <v>218</v>
      </c>
      <c r="K82" s="261">
        <v>1</v>
      </c>
      <c r="L82" s="629" t="s">
        <v>219</v>
      </c>
      <c r="M82" s="736" t="s">
        <v>220</v>
      </c>
      <c r="N82" s="53" t="s">
        <v>221</v>
      </c>
      <c r="O82" s="53">
        <v>41394</v>
      </c>
      <c r="P82" s="69" t="s">
        <v>965</v>
      </c>
      <c r="Q82" s="49">
        <v>1</v>
      </c>
      <c r="R82" s="466">
        <v>0.2</v>
      </c>
      <c r="S82" s="54">
        <v>0.2</v>
      </c>
      <c r="T82" s="69" t="s">
        <v>965</v>
      </c>
      <c r="U82" s="156" t="s">
        <v>1024</v>
      </c>
      <c r="V82" s="156"/>
      <c r="W82" s="157">
        <v>42115</v>
      </c>
      <c r="X82" s="156" t="s">
        <v>1035</v>
      </c>
      <c r="Z82" s="11"/>
    </row>
    <row r="83" spans="1:26" ht="108">
      <c r="A83" s="753"/>
      <c r="B83" s="654"/>
      <c r="C83" s="653"/>
      <c r="D83" s="629"/>
      <c r="E83" s="763"/>
      <c r="F83" s="629"/>
      <c r="G83" s="629"/>
      <c r="H83" s="629"/>
      <c r="I83" s="629"/>
      <c r="J83" s="280" t="s">
        <v>222</v>
      </c>
      <c r="K83" s="280">
        <v>1</v>
      </c>
      <c r="L83" s="629"/>
      <c r="M83" s="736"/>
      <c r="N83" s="70">
        <v>41395</v>
      </c>
      <c r="O83" s="70">
        <v>41455</v>
      </c>
      <c r="P83" s="68" t="s">
        <v>966</v>
      </c>
      <c r="Q83" s="49">
        <v>0</v>
      </c>
      <c r="R83" s="51">
        <v>0</v>
      </c>
      <c r="S83" s="463" t="s">
        <v>932</v>
      </c>
      <c r="T83" s="487" t="s">
        <v>1089</v>
      </c>
      <c r="U83" s="156" t="s">
        <v>1024</v>
      </c>
      <c r="V83" s="156"/>
      <c r="W83" s="157">
        <v>42115</v>
      </c>
      <c r="X83" s="156" t="s">
        <v>1035</v>
      </c>
      <c r="Z83" s="11"/>
    </row>
    <row r="84" spans="1:26" ht="147" customHeight="1">
      <c r="A84" s="326" t="s">
        <v>720</v>
      </c>
      <c r="B84" s="262" t="s">
        <v>197</v>
      </c>
      <c r="C84" s="378" t="s">
        <v>721</v>
      </c>
      <c r="D84" s="262" t="s">
        <v>196</v>
      </c>
      <c r="E84" s="264">
        <v>41934</v>
      </c>
      <c r="F84" s="265" t="s">
        <v>722</v>
      </c>
      <c r="G84" s="265" t="s">
        <v>723</v>
      </c>
      <c r="H84" s="265" t="s">
        <v>724</v>
      </c>
      <c r="I84" s="262" t="s">
        <v>224</v>
      </c>
      <c r="J84" s="262" t="s">
        <v>225</v>
      </c>
      <c r="K84" s="262">
        <v>53</v>
      </c>
      <c r="L84" s="331" t="s">
        <v>219</v>
      </c>
      <c r="M84" s="508" t="s">
        <v>1188</v>
      </c>
      <c r="N84" s="268">
        <v>41364</v>
      </c>
      <c r="O84" s="268" t="s">
        <v>725</v>
      </c>
      <c r="P84" s="69" t="s">
        <v>1137</v>
      </c>
      <c r="Q84" s="49">
        <v>0</v>
      </c>
      <c r="R84" s="466">
        <v>0</v>
      </c>
      <c r="S84" s="467" t="s">
        <v>932</v>
      </c>
      <c r="T84" s="69" t="s">
        <v>1192</v>
      </c>
      <c r="U84" s="156" t="s">
        <v>1024</v>
      </c>
      <c r="V84" s="156"/>
      <c r="W84" s="157">
        <v>42115</v>
      </c>
      <c r="X84" s="156" t="s">
        <v>1035</v>
      </c>
      <c r="Z84" s="11"/>
    </row>
    <row r="85" spans="1:26" ht="262.5" customHeight="1">
      <c r="A85" s="255" t="s">
        <v>726</v>
      </c>
      <c r="B85" s="251" t="s">
        <v>197</v>
      </c>
      <c r="C85" s="379" t="s">
        <v>727</v>
      </c>
      <c r="D85" s="251" t="s">
        <v>196</v>
      </c>
      <c r="E85" s="264">
        <v>41934</v>
      </c>
      <c r="F85" s="249" t="s">
        <v>1186</v>
      </c>
      <c r="G85" s="265" t="s">
        <v>328</v>
      </c>
      <c r="H85" s="249" t="s">
        <v>1187</v>
      </c>
      <c r="I85" s="262" t="s">
        <v>329</v>
      </c>
      <c r="J85" s="262" t="s">
        <v>330</v>
      </c>
      <c r="K85" s="71">
        <v>1</v>
      </c>
      <c r="L85" s="262" t="s">
        <v>219</v>
      </c>
      <c r="M85" s="251" t="s">
        <v>1188</v>
      </c>
      <c r="N85" s="268">
        <v>41821</v>
      </c>
      <c r="O85" s="268">
        <v>41973</v>
      </c>
      <c r="P85" s="69" t="s">
        <v>967</v>
      </c>
      <c r="Q85" s="49">
        <v>1</v>
      </c>
      <c r="R85" s="466">
        <v>100</v>
      </c>
      <c r="S85" s="49" t="s">
        <v>916</v>
      </c>
      <c r="T85" s="69" t="s">
        <v>967</v>
      </c>
      <c r="U85" s="49" t="s">
        <v>1039</v>
      </c>
      <c r="V85" s="49" t="s">
        <v>932</v>
      </c>
      <c r="W85" s="50">
        <v>42115</v>
      </c>
      <c r="X85" s="156" t="s">
        <v>1035</v>
      </c>
      <c r="Z85" s="11"/>
    </row>
    <row r="86" spans="1:26" ht="112.5" customHeight="1">
      <c r="A86" s="755" t="s">
        <v>323</v>
      </c>
      <c r="B86" s="649" t="s">
        <v>197</v>
      </c>
      <c r="C86" s="651" t="s">
        <v>322</v>
      </c>
      <c r="D86" s="649" t="s">
        <v>196</v>
      </c>
      <c r="E86" s="656">
        <v>41934</v>
      </c>
      <c r="F86" s="747" t="s">
        <v>236</v>
      </c>
      <c r="G86" s="265" t="s">
        <v>333</v>
      </c>
      <c r="H86" s="747" t="s">
        <v>331</v>
      </c>
      <c r="I86" s="262" t="s">
        <v>332</v>
      </c>
      <c r="J86" s="262" t="s">
        <v>335</v>
      </c>
      <c r="K86" s="342">
        <v>1</v>
      </c>
      <c r="L86" s="262" t="s">
        <v>219</v>
      </c>
      <c r="M86" s="649" t="s">
        <v>223</v>
      </c>
      <c r="N86" s="268">
        <v>41618</v>
      </c>
      <c r="O86" s="268" t="s">
        <v>336</v>
      </c>
      <c r="P86" s="182" t="s">
        <v>958</v>
      </c>
      <c r="Q86" s="463">
        <v>0</v>
      </c>
      <c r="R86" s="54">
        <v>0</v>
      </c>
      <c r="S86" s="463" t="s">
        <v>932</v>
      </c>
      <c r="T86" s="482" t="s">
        <v>1132</v>
      </c>
      <c r="U86" s="156" t="s">
        <v>1024</v>
      </c>
      <c r="V86" s="156"/>
      <c r="W86" s="50">
        <v>42115</v>
      </c>
      <c r="X86" s="156" t="s">
        <v>1035</v>
      </c>
      <c r="Z86" s="11"/>
    </row>
    <row r="87" spans="1:26" ht="115.5" customHeight="1">
      <c r="A87" s="756"/>
      <c r="B87" s="650"/>
      <c r="C87" s="652"/>
      <c r="D87" s="650"/>
      <c r="E87" s="650"/>
      <c r="F87" s="748"/>
      <c r="G87" s="265" t="s">
        <v>334</v>
      </c>
      <c r="H87" s="748"/>
      <c r="I87" s="262" t="s">
        <v>1193</v>
      </c>
      <c r="J87" s="262" t="s">
        <v>180</v>
      </c>
      <c r="K87" s="262">
        <v>4</v>
      </c>
      <c r="L87" s="262" t="s">
        <v>219</v>
      </c>
      <c r="M87" s="650"/>
      <c r="N87" s="268">
        <v>41655</v>
      </c>
      <c r="O87" s="268">
        <v>41698</v>
      </c>
      <c r="P87" s="182" t="s">
        <v>958</v>
      </c>
      <c r="Q87" s="463">
        <v>0</v>
      </c>
      <c r="R87" s="54">
        <v>0</v>
      </c>
      <c r="S87" s="463" t="s">
        <v>932</v>
      </c>
      <c r="T87" s="482" t="s">
        <v>1132</v>
      </c>
      <c r="U87" s="156" t="s">
        <v>1024</v>
      </c>
      <c r="V87" s="156"/>
      <c r="W87" s="50">
        <v>42115</v>
      </c>
      <c r="X87" s="156" t="s">
        <v>1035</v>
      </c>
      <c r="Z87" s="11"/>
    </row>
    <row r="88" spans="1:26" ht="172.5" customHeight="1">
      <c r="A88" s="324" t="s">
        <v>357</v>
      </c>
      <c r="B88" s="257" t="s">
        <v>197</v>
      </c>
      <c r="C88" s="380" t="s">
        <v>356</v>
      </c>
      <c r="D88" s="327" t="s">
        <v>98</v>
      </c>
      <c r="E88" s="264">
        <v>41934</v>
      </c>
      <c r="F88" s="273" t="s">
        <v>377</v>
      </c>
      <c r="G88" s="55" t="s">
        <v>378</v>
      </c>
      <c r="H88" s="273" t="s">
        <v>381</v>
      </c>
      <c r="I88" s="52" t="s">
        <v>226</v>
      </c>
      <c r="J88" s="55" t="s">
        <v>227</v>
      </c>
      <c r="K88" s="72">
        <v>1</v>
      </c>
      <c r="L88" s="262" t="s">
        <v>219</v>
      </c>
      <c r="M88" s="73" t="s">
        <v>223</v>
      </c>
      <c r="N88" s="53">
        <v>41694</v>
      </c>
      <c r="O88" s="53">
        <v>41851</v>
      </c>
      <c r="P88" s="182" t="s">
        <v>968</v>
      </c>
      <c r="Q88" s="463">
        <v>1</v>
      </c>
      <c r="R88" s="54">
        <v>0.2</v>
      </c>
      <c r="S88" s="463" t="s">
        <v>910</v>
      </c>
      <c r="T88" s="482" t="s">
        <v>1194</v>
      </c>
      <c r="U88" s="156" t="s">
        <v>1024</v>
      </c>
      <c r="V88" s="156"/>
      <c r="W88" s="50">
        <v>42115</v>
      </c>
      <c r="X88" s="156" t="s">
        <v>1035</v>
      </c>
      <c r="Z88" s="11"/>
    </row>
    <row r="89" spans="1:26" ht="409.5" customHeight="1">
      <c r="A89" s="256" t="s">
        <v>358</v>
      </c>
      <c r="B89" s="257" t="s">
        <v>197</v>
      </c>
      <c r="C89" s="380" t="s">
        <v>359</v>
      </c>
      <c r="D89" s="327" t="s">
        <v>883</v>
      </c>
      <c r="E89" s="264">
        <v>41934</v>
      </c>
      <c r="F89" s="273" t="s">
        <v>471</v>
      </c>
      <c r="G89" s="55" t="s">
        <v>379</v>
      </c>
      <c r="H89" s="273" t="s">
        <v>380</v>
      </c>
      <c r="I89" s="52" t="s">
        <v>226</v>
      </c>
      <c r="J89" s="55" t="s">
        <v>227</v>
      </c>
      <c r="K89" s="72">
        <v>1</v>
      </c>
      <c r="L89" s="262" t="s">
        <v>219</v>
      </c>
      <c r="M89" s="73" t="s">
        <v>223</v>
      </c>
      <c r="N89" s="53">
        <v>41694</v>
      </c>
      <c r="O89" s="53">
        <v>41851</v>
      </c>
      <c r="P89" s="182" t="s">
        <v>969</v>
      </c>
      <c r="Q89" s="111">
        <v>0.1</v>
      </c>
      <c r="R89" s="54">
        <v>0.1</v>
      </c>
      <c r="S89" s="111" t="s">
        <v>910</v>
      </c>
      <c r="T89" s="482" t="s">
        <v>1195</v>
      </c>
      <c r="U89" s="156" t="s">
        <v>1024</v>
      </c>
      <c r="V89" s="156"/>
      <c r="W89" s="50">
        <v>42115</v>
      </c>
      <c r="X89" s="156" t="s">
        <v>1035</v>
      </c>
      <c r="Z89" s="11"/>
    </row>
    <row r="90" spans="1:26" ht="151.5" customHeight="1">
      <c r="A90" s="256" t="s">
        <v>476</v>
      </c>
      <c r="B90" s="257" t="s">
        <v>197</v>
      </c>
      <c r="C90" s="380" t="s">
        <v>477</v>
      </c>
      <c r="D90" s="327" t="s">
        <v>196</v>
      </c>
      <c r="E90" s="455">
        <v>41821</v>
      </c>
      <c r="F90" s="273" t="s">
        <v>478</v>
      </c>
      <c r="G90" s="55" t="s">
        <v>479</v>
      </c>
      <c r="H90" s="273" t="s">
        <v>480</v>
      </c>
      <c r="I90" s="52" t="s">
        <v>481</v>
      </c>
      <c r="J90" s="55" t="s">
        <v>482</v>
      </c>
      <c r="K90" s="72">
        <v>1</v>
      </c>
      <c r="L90" s="262" t="s">
        <v>219</v>
      </c>
      <c r="M90" s="73" t="s">
        <v>223</v>
      </c>
      <c r="N90" s="53">
        <v>41821</v>
      </c>
      <c r="O90" s="53">
        <v>41973</v>
      </c>
      <c r="P90" s="182" t="s">
        <v>970</v>
      </c>
      <c r="Q90" s="111">
        <v>0</v>
      </c>
      <c r="R90" s="54">
        <v>0</v>
      </c>
      <c r="S90" s="111" t="s">
        <v>932</v>
      </c>
      <c r="T90" s="482" t="s">
        <v>1196</v>
      </c>
      <c r="U90" s="156" t="s">
        <v>1024</v>
      </c>
      <c r="V90" s="156"/>
      <c r="W90" s="50">
        <v>42115</v>
      </c>
      <c r="X90" s="156" t="s">
        <v>1035</v>
      </c>
      <c r="Z90" s="11"/>
    </row>
    <row r="91" spans="1:29" ht="160.5" customHeight="1">
      <c r="A91" s="678" t="s">
        <v>603</v>
      </c>
      <c r="B91" s="691" t="s">
        <v>197</v>
      </c>
      <c r="C91" s="751" t="s">
        <v>545</v>
      </c>
      <c r="D91" s="687" t="s">
        <v>98</v>
      </c>
      <c r="E91" s="766">
        <v>41950</v>
      </c>
      <c r="F91" s="626" t="s">
        <v>604</v>
      </c>
      <c r="G91" s="55" t="s">
        <v>605</v>
      </c>
      <c r="H91" s="273" t="s">
        <v>606</v>
      </c>
      <c r="I91" s="52" t="s">
        <v>607</v>
      </c>
      <c r="J91" s="55" t="s">
        <v>608</v>
      </c>
      <c r="K91" s="72">
        <v>11</v>
      </c>
      <c r="L91" s="649" t="s">
        <v>219</v>
      </c>
      <c r="M91" s="737" t="s">
        <v>223</v>
      </c>
      <c r="N91" s="53">
        <v>42024</v>
      </c>
      <c r="O91" s="53">
        <v>42094</v>
      </c>
      <c r="P91" s="182" t="s">
        <v>971</v>
      </c>
      <c r="Q91" s="111">
        <v>0.9</v>
      </c>
      <c r="R91" s="468">
        <v>0.09</v>
      </c>
      <c r="S91" s="111" t="s">
        <v>910</v>
      </c>
      <c r="T91" s="482" t="s">
        <v>1197</v>
      </c>
      <c r="U91" s="111" t="s">
        <v>1024</v>
      </c>
      <c r="V91" s="343"/>
      <c r="W91" s="50">
        <v>42115</v>
      </c>
      <c r="X91" s="156" t="s">
        <v>1035</v>
      </c>
      <c r="Z91" s="11"/>
      <c r="AC91" s="500"/>
    </row>
    <row r="92" spans="1:29" ht="268.5" customHeight="1">
      <c r="A92" s="679"/>
      <c r="B92" s="692"/>
      <c r="C92" s="752"/>
      <c r="D92" s="688"/>
      <c r="E92" s="767"/>
      <c r="F92" s="627"/>
      <c r="G92" s="55" t="s">
        <v>609</v>
      </c>
      <c r="H92" s="273" t="s">
        <v>610</v>
      </c>
      <c r="I92" s="52" t="s">
        <v>611</v>
      </c>
      <c r="J92" s="55" t="s">
        <v>17</v>
      </c>
      <c r="K92" s="72">
        <v>1</v>
      </c>
      <c r="L92" s="650"/>
      <c r="M92" s="738"/>
      <c r="N92" s="53">
        <v>42024</v>
      </c>
      <c r="O92" s="53">
        <v>42094</v>
      </c>
      <c r="P92" s="182" t="s">
        <v>972</v>
      </c>
      <c r="Q92" s="111">
        <v>0.9</v>
      </c>
      <c r="R92" s="468">
        <v>0.09</v>
      </c>
      <c r="S92" s="111" t="s">
        <v>910</v>
      </c>
      <c r="T92" s="482" t="s">
        <v>1198</v>
      </c>
      <c r="U92" s="111" t="s">
        <v>1024</v>
      </c>
      <c r="V92" s="343"/>
      <c r="W92" s="50">
        <v>42115</v>
      </c>
      <c r="X92" s="156" t="s">
        <v>1035</v>
      </c>
      <c r="Z92" s="11"/>
      <c r="AC92" s="523"/>
    </row>
    <row r="93" spans="1:26" ht="409.5">
      <c r="A93" s="256" t="s">
        <v>612</v>
      </c>
      <c r="B93" s="257" t="s">
        <v>197</v>
      </c>
      <c r="C93" s="380" t="s">
        <v>613</v>
      </c>
      <c r="D93" s="327" t="s">
        <v>98</v>
      </c>
      <c r="E93" s="183">
        <v>41950</v>
      </c>
      <c r="F93" s="273" t="s">
        <v>614</v>
      </c>
      <c r="G93" s="55" t="s">
        <v>615</v>
      </c>
      <c r="H93" s="273" t="s">
        <v>616</v>
      </c>
      <c r="I93" s="52" t="s">
        <v>617</v>
      </c>
      <c r="J93" s="55" t="s">
        <v>618</v>
      </c>
      <c r="K93" s="72">
        <v>64</v>
      </c>
      <c r="L93" s="262" t="s">
        <v>219</v>
      </c>
      <c r="M93" s="73" t="s">
        <v>223</v>
      </c>
      <c r="N93" s="53">
        <v>42024</v>
      </c>
      <c r="O93" s="53">
        <v>42094</v>
      </c>
      <c r="P93" s="182" t="s">
        <v>959</v>
      </c>
      <c r="Q93" s="49">
        <v>0</v>
      </c>
      <c r="R93" s="51">
        <v>0</v>
      </c>
      <c r="S93" s="463" t="s">
        <v>932</v>
      </c>
      <c r="T93" s="483" t="s">
        <v>1189</v>
      </c>
      <c r="U93" s="111" t="s">
        <v>1024</v>
      </c>
      <c r="V93" s="343"/>
      <c r="W93" s="50">
        <v>42115</v>
      </c>
      <c r="X93" s="156" t="s">
        <v>1035</v>
      </c>
      <c r="Z93" s="11"/>
    </row>
    <row r="94" spans="1:26" ht="165" customHeight="1">
      <c r="A94" s="256" t="s">
        <v>619</v>
      </c>
      <c r="B94" s="257" t="s">
        <v>197</v>
      </c>
      <c r="C94" s="380" t="s">
        <v>620</v>
      </c>
      <c r="D94" s="327" t="s">
        <v>98</v>
      </c>
      <c r="E94" s="183">
        <v>41950</v>
      </c>
      <c r="F94" s="273" t="s">
        <v>621</v>
      </c>
      <c r="G94" s="55" t="s">
        <v>622</v>
      </c>
      <c r="H94" s="273" t="s">
        <v>623</v>
      </c>
      <c r="I94" s="52" t="s">
        <v>624</v>
      </c>
      <c r="J94" s="55" t="s">
        <v>625</v>
      </c>
      <c r="K94" s="72">
        <v>24</v>
      </c>
      <c r="L94" s="262" t="s">
        <v>219</v>
      </c>
      <c r="M94" s="73" t="s">
        <v>223</v>
      </c>
      <c r="N94" s="53">
        <v>42024</v>
      </c>
      <c r="O94" s="53">
        <v>42094</v>
      </c>
      <c r="P94" s="68" t="s">
        <v>963</v>
      </c>
      <c r="Q94" s="49">
        <v>0</v>
      </c>
      <c r="R94" s="51">
        <v>0</v>
      </c>
      <c r="S94" s="463" t="s">
        <v>932</v>
      </c>
      <c r="T94" s="488" t="s">
        <v>1132</v>
      </c>
      <c r="U94" s="111" t="s">
        <v>1024</v>
      </c>
      <c r="V94" s="343"/>
      <c r="W94" s="50">
        <v>42115</v>
      </c>
      <c r="X94" s="156" t="s">
        <v>1035</v>
      </c>
      <c r="Z94" s="11"/>
    </row>
    <row r="95" spans="1:26" ht="165" customHeight="1">
      <c r="A95" s="256" t="s">
        <v>626</v>
      </c>
      <c r="B95" s="257" t="s">
        <v>197</v>
      </c>
      <c r="C95" s="380" t="s">
        <v>627</v>
      </c>
      <c r="D95" s="327" t="s">
        <v>98</v>
      </c>
      <c r="E95" s="183">
        <v>41950</v>
      </c>
      <c r="F95" s="273" t="s">
        <v>604</v>
      </c>
      <c r="G95" s="55" t="s">
        <v>605</v>
      </c>
      <c r="H95" s="273" t="s">
        <v>628</v>
      </c>
      <c r="I95" s="273" t="s">
        <v>629</v>
      </c>
      <c r="J95" s="52" t="s">
        <v>630</v>
      </c>
      <c r="K95" s="72">
        <v>11</v>
      </c>
      <c r="L95" s="262" t="s">
        <v>219</v>
      </c>
      <c r="M95" s="73" t="s">
        <v>223</v>
      </c>
      <c r="N95" s="53">
        <v>42024</v>
      </c>
      <c r="O95" s="53">
        <v>42094</v>
      </c>
      <c r="P95" s="182" t="s">
        <v>970</v>
      </c>
      <c r="Q95" s="111">
        <v>0</v>
      </c>
      <c r="R95" s="51">
        <v>0</v>
      </c>
      <c r="S95" s="111" t="s">
        <v>932</v>
      </c>
      <c r="T95" s="488" t="s">
        <v>1132</v>
      </c>
      <c r="U95" s="111" t="s">
        <v>1024</v>
      </c>
      <c r="V95" s="343"/>
      <c r="W95" s="50">
        <v>42115</v>
      </c>
      <c r="X95" s="156" t="s">
        <v>1035</v>
      </c>
      <c r="Z95" s="11"/>
    </row>
    <row r="96" spans="1:26" ht="165" customHeight="1">
      <c r="A96" s="256" t="s">
        <v>483</v>
      </c>
      <c r="B96" s="257" t="s">
        <v>197</v>
      </c>
      <c r="C96" s="380" t="s">
        <v>484</v>
      </c>
      <c r="D96" s="327" t="s">
        <v>196</v>
      </c>
      <c r="E96" s="325">
        <v>41934</v>
      </c>
      <c r="F96" s="273" t="s">
        <v>485</v>
      </c>
      <c r="G96" s="55" t="s">
        <v>486</v>
      </c>
      <c r="H96" s="273" t="s">
        <v>487</v>
      </c>
      <c r="I96" s="52" t="s">
        <v>488</v>
      </c>
      <c r="J96" s="55" t="s">
        <v>489</v>
      </c>
      <c r="K96" s="72">
        <v>1</v>
      </c>
      <c r="L96" s="262" t="s">
        <v>219</v>
      </c>
      <c r="M96" s="73" t="s">
        <v>223</v>
      </c>
      <c r="N96" s="53">
        <v>41799</v>
      </c>
      <c r="O96" s="53">
        <v>41820</v>
      </c>
      <c r="P96" s="58" t="s">
        <v>958</v>
      </c>
      <c r="Q96" s="463">
        <v>0</v>
      </c>
      <c r="R96" s="54">
        <v>0</v>
      </c>
      <c r="S96" s="463" t="s">
        <v>932</v>
      </c>
      <c r="T96" s="488" t="s">
        <v>1132</v>
      </c>
      <c r="U96" s="111" t="s">
        <v>1024</v>
      </c>
      <c r="V96" s="343"/>
      <c r="W96" s="50">
        <v>42115</v>
      </c>
      <c r="X96" s="156" t="s">
        <v>1035</v>
      </c>
      <c r="Z96" s="11"/>
    </row>
    <row r="97" spans="1:26" ht="208.5" customHeight="1">
      <c r="A97" s="458" t="s">
        <v>765</v>
      </c>
      <c r="B97" s="457" t="s">
        <v>197</v>
      </c>
      <c r="C97" s="459" t="s">
        <v>783</v>
      </c>
      <c r="D97" s="456" t="s">
        <v>186</v>
      </c>
      <c r="E97" s="410">
        <v>42069</v>
      </c>
      <c r="F97" s="405" t="s">
        <v>892</v>
      </c>
      <c r="G97" s="55" t="s">
        <v>884</v>
      </c>
      <c r="H97" s="405" t="s">
        <v>885</v>
      </c>
      <c r="I97" s="52" t="s">
        <v>893</v>
      </c>
      <c r="J97" s="55" t="s">
        <v>898</v>
      </c>
      <c r="K97" s="72">
        <v>2</v>
      </c>
      <c r="L97" s="399" t="s">
        <v>886</v>
      </c>
      <c r="M97" s="73" t="s">
        <v>890</v>
      </c>
      <c r="N97" s="53">
        <v>42069</v>
      </c>
      <c r="O97" s="53" t="s">
        <v>887</v>
      </c>
      <c r="P97" s="58" t="s">
        <v>973</v>
      </c>
      <c r="Q97" s="507">
        <v>0</v>
      </c>
      <c r="R97" s="54">
        <v>0</v>
      </c>
      <c r="S97" s="507" t="s">
        <v>932</v>
      </c>
      <c r="T97" s="488" t="s">
        <v>1132</v>
      </c>
      <c r="U97" s="111" t="s">
        <v>1024</v>
      </c>
      <c r="V97" s="343"/>
      <c r="W97" s="50">
        <v>42115</v>
      </c>
      <c r="X97" s="156" t="s">
        <v>1035</v>
      </c>
      <c r="Z97" s="11"/>
    </row>
    <row r="98" spans="1:26" ht="409.5" customHeight="1">
      <c r="A98" s="458" t="s">
        <v>766</v>
      </c>
      <c r="B98" s="457" t="s">
        <v>197</v>
      </c>
      <c r="C98" s="459" t="s">
        <v>777</v>
      </c>
      <c r="D98" s="456" t="s">
        <v>186</v>
      </c>
      <c r="E98" s="183">
        <v>42069</v>
      </c>
      <c r="F98" s="405" t="s">
        <v>888</v>
      </c>
      <c r="G98" s="55" t="s">
        <v>894</v>
      </c>
      <c r="H98" s="405" t="s">
        <v>895</v>
      </c>
      <c r="I98" s="52" t="s">
        <v>896</v>
      </c>
      <c r="J98" s="55" t="s">
        <v>897</v>
      </c>
      <c r="K98" s="72">
        <v>18</v>
      </c>
      <c r="L98" s="453" t="s">
        <v>886</v>
      </c>
      <c r="M98" s="73" t="s">
        <v>889</v>
      </c>
      <c r="N98" s="53">
        <v>42069</v>
      </c>
      <c r="O98" s="53" t="s">
        <v>891</v>
      </c>
      <c r="P98" s="58" t="s">
        <v>969</v>
      </c>
      <c r="Q98" s="49">
        <v>0</v>
      </c>
      <c r="R98" s="466">
        <v>0</v>
      </c>
      <c r="S98" s="54" t="s">
        <v>932</v>
      </c>
      <c r="T98" s="524" t="s">
        <v>1199</v>
      </c>
      <c r="U98" s="111" t="s">
        <v>1024</v>
      </c>
      <c r="V98" s="343"/>
      <c r="W98" s="50">
        <v>42115</v>
      </c>
      <c r="X98" s="156" t="s">
        <v>1035</v>
      </c>
      <c r="Z98" s="11"/>
    </row>
    <row r="99" spans="1:24" ht="136.5" customHeight="1">
      <c r="A99" s="689"/>
      <c r="B99" s="690" t="s">
        <v>110</v>
      </c>
      <c r="C99" s="659" t="s">
        <v>127</v>
      </c>
      <c r="D99" s="690" t="s">
        <v>98</v>
      </c>
      <c r="E99" s="697">
        <v>41934</v>
      </c>
      <c r="F99" s="690" t="s">
        <v>134</v>
      </c>
      <c r="G99" s="320" t="s">
        <v>133</v>
      </c>
      <c r="H99" s="320" t="s">
        <v>135</v>
      </c>
      <c r="I99" s="308" t="s">
        <v>136</v>
      </c>
      <c r="J99" s="308" t="s">
        <v>112</v>
      </c>
      <c r="K99" s="308">
        <v>1</v>
      </c>
      <c r="L99" s="727" t="s">
        <v>60</v>
      </c>
      <c r="M99" s="727" t="s">
        <v>142</v>
      </c>
      <c r="N99" s="25">
        <v>41101</v>
      </c>
      <c r="O99" s="25">
        <v>41213</v>
      </c>
      <c r="P99" s="201" t="s">
        <v>968</v>
      </c>
      <c r="Q99" s="202">
        <v>1</v>
      </c>
      <c r="R99" s="203">
        <v>0.2</v>
      </c>
      <c r="S99" s="204" t="s">
        <v>910</v>
      </c>
      <c r="T99" s="489" t="s">
        <v>1102</v>
      </c>
      <c r="U99" s="100" t="s">
        <v>1024</v>
      </c>
      <c r="V99" s="100"/>
      <c r="W99" s="159">
        <v>42108</v>
      </c>
      <c r="X99" s="100" t="s">
        <v>1035</v>
      </c>
    </row>
    <row r="100" spans="1:24" ht="94.5" customHeight="1">
      <c r="A100" s="689"/>
      <c r="B100" s="690"/>
      <c r="C100" s="659"/>
      <c r="D100" s="690"/>
      <c r="E100" s="698"/>
      <c r="F100" s="690"/>
      <c r="G100" s="320" t="s">
        <v>228</v>
      </c>
      <c r="H100" s="320" t="s">
        <v>229</v>
      </c>
      <c r="I100" s="308" t="s">
        <v>230</v>
      </c>
      <c r="J100" s="308" t="s">
        <v>257</v>
      </c>
      <c r="K100" s="308">
        <v>1</v>
      </c>
      <c r="L100" s="727"/>
      <c r="M100" s="727"/>
      <c r="N100" s="25">
        <v>41518</v>
      </c>
      <c r="O100" s="25">
        <v>41532</v>
      </c>
      <c r="P100" s="201" t="s">
        <v>973</v>
      </c>
      <c r="Q100" s="202">
        <v>0</v>
      </c>
      <c r="R100" s="203">
        <v>0</v>
      </c>
      <c r="S100" s="204" t="s">
        <v>932</v>
      </c>
      <c r="T100" s="489" t="s">
        <v>1089</v>
      </c>
      <c r="U100" s="100" t="s">
        <v>1024</v>
      </c>
      <c r="V100" s="100"/>
      <c r="W100" s="159">
        <v>42108</v>
      </c>
      <c r="X100" s="100" t="s">
        <v>1035</v>
      </c>
    </row>
    <row r="101" spans="1:24" ht="198" customHeight="1">
      <c r="A101" s="689"/>
      <c r="B101" s="581" t="s">
        <v>110</v>
      </c>
      <c r="C101" s="659" t="s">
        <v>163</v>
      </c>
      <c r="D101" s="690" t="s">
        <v>98</v>
      </c>
      <c r="E101" s="697">
        <v>41934</v>
      </c>
      <c r="F101" s="690" t="s">
        <v>164</v>
      </c>
      <c r="G101" s="306" t="s">
        <v>22</v>
      </c>
      <c r="H101" s="306" t="s">
        <v>165</v>
      </c>
      <c r="I101" s="306" t="s">
        <v>166</v>
      </c>
      <c r="J101" s="306" t="s">
        <v>170</v>
      </c>
      <c r="K101" s="306">
        <v>2</v>
      </c>
      <c r="L101" s="305" t="s">
        <v>60</v>
      </c>
      <c r="M101" s="305" t="s">
        <v>171</v>
      </c>
      <c r="N101" s="25">
        <v>40909</v>
      </c>
      <c r="O101" s="25">
        <v>41151</v>
      </c>
      <c r="P101" s="205" t="s">
        <v>974</v>
      </c>
      <c r="Q101" s="202">
        <v>0.85</v>
      </c>
      <c r="R101" s="203">
        <v>0.85</v>
      </c>
      <c r="S101" s="204" t="s">
        <v>910</v>
      </c>
      <c r="T101" s="490" t="s">
        <v>1103</v>
      </c>
      <c r="U101" s="100" t="s">
        <v>1024</v>
      </c>
      <c r="V101" s="100"/>
      <c r="W101" s="159">
        <v>42108</v>
      </c>
      <c r="X101" s="100" t="s">
        <v>1035</v>
      </c>
    </row>
    <row r="102" spans="1:24" ht="229.5" customHeight="1">
      <c r="A102" s="689"/>
      <c r="B102" s="581"/>
      <c r="C102" s="659"/>
      <c r="D102" s="690"/>
      <c r="E102" s="698"/>
      <c r="F102" s="690"/>
      <c r="G102" s="306" t="s">
        <v>167</v>
      </c>
      <c r="H102" s="305" t="s">
        <v>168</v>
      </c>
      <c r="I102" s="306" t="s">
        <v>169</v>
      </c>
      <c r="J102" s="321" t="s">
        <v>162</v>
      </c>
      <c r="K102" s="321">
        <v>2</v>
      </c>
      <c r="L102" s="305" t="s">
        <v>60</v>
      </c>
      <c r="M102" s="305" t="s">
        <v>172</v>
      </c>
      <c r="N102" s="25">
        <v>40968</v>
      </c>
      <c r="O102" s="25">
        <v>41182</v>
      </c>
      <c r="P102" s="206" t="s">
        <v>975</v>
      </c>
      <c r="Q102" s="202">
        <v>0.5</v>
      </c>
      <c r="R102" s="203">
        <v>0.5</v>
      </c>
      <c r="S102" s="204" t="s">
        <v>910</v>
      </c>
      <c r="T102" s="490" t="s">
        <v>1106</v>
      </c>
      <c r="U102" s="100" t="s">
        <v>1024</v>
      </c>
      <c r="V102" s="100"/>
      <c r="W102" s="159">
        <v>42108</v>
      </c>
      <c r="X102" s="100" t="s">
        <v>1035</v>
      </c>
    </row>
    <row r="103" spans="1:24" ht="228" customHeight="1">
      <c r="A103" s="305"/>
      <c r="B103" s="307" t="s">
        <v>110</v>
      </c>
      <c r="C103" s="381" t="s">
        <v>173</v>
      </c>
      <c r="D103" s="307" t="s">
        <v>196</v>
      </c>
      <c r="E103" s="97">
        <v>41934</v>
      </c>
      <c r="F103" s="306" t="s">
        <v>174</v>
      </c>
      <c r="G103" s="306" t="s">
        <v>175</v>
      </c>
      <c r="H103" s="305" t="s">
        <v>176</v>
      </c>
      <c r="I103" s="306" t="s">
        <v>177</v>
      </c>
      <c r="J103" s="306" t="s">
        <v>178</v>
      </c>
      <c r="K103" s="101">
        <v>193</v>
      </c>
      <c r="L103" s="305" t="s">
        <v>60</v>
      </c>
      <c r="M103" s="305" t="s">
        <v>179</v>
      </c>
      <c r="N103" s="99">
        <v>40909</v>
      </c>
      <c r="O103" s="99">
        <v>40939</v>
      </c>
      <c r="P103" s="207" t="s">
        <v>976</v>
      </c>
      <c r="Q103" s="202">
        <v>0</v>
      </c>
      <c r="R103" s="203">
        <v>0</v>
      </c>
      <c r="S103" s="204" t="s">
        <v>932</v>
      </c>
      <c r="T103" s="491" t="s">
        <v>1107</v>
      </c>
      <c r="U103" s="100" t="s">
        <v>1024</v>
      </c>
      <c r="V103" s="100"/>
      <c r="W103" s="159">
        <v>42108</v>
      </c>
      <c r="X103" s="100" t="s">
        <v>1035</v>
      </c>
    </row>
    <row r="104" spans="1:24" ht="198">
      <c r="A104" s="319" t="s">
        <v>354</v>
      </c>
      <c r="B104" s="103" t="s">
        <v>110</v>
      </c>
      <c r="C104" s="382" t="s">
        <v>355</v>
      </c>
      <c r="D104" s="319" t="s">
        <v>98</v>
      </c>
      <c r="E104" s="102">
        <v>41934</v>
      </c>
      <c r="F104" s="743" t="s">
        <v>372</v>
      </c>
      <c r="G104" s="320" t="s">
        <v>367</v>
      </c>
      <c r="H104" s="26" t="s">
        <v>368</v>
      </c>
      <c r="I104" s="26" t="s">
        <v>369</v>
      </c>
      <c r="J104" s="26" t="s">
        <v>370</v>
      </c>
      <c r="K104" s="105">
        <v>1</v>
      </c>
      <c r="L104" s="26" t="s">
        <v>231</v>
      </c>
      <c r="M104" s="28" t="s">
        <v>371</v>
      </c>
      <c r="N104" s="272">
        <v>41694</v>
      </c>
      <c r="O104" s="104">
        <v>41846</v>
      </c>
      <c r="P104" s="207" t="s">
        <v>976</v>
      </c>
      <c r="Q104" s="202">
        <v>1</v>
      </c>
      <c r="R104" s="203">
        <v>0</v>
      </c>
      <c r="S104" s="204" t="s">
        <v>932</v>
      </c>
      <c r="T104" s="491" t="s">
        <v>1107</v>
      </c>
      <c r="U104" s="100" t="s">
        <v>1024</v>
      </c>
      <c r="V104" s="100"/>
      <c r="W104" s="159">
        <v>42108</v>
      </c>
      <c r="X104" s="100" t="s">
        <v>1035</v>
      </c>
    </row>
    <row r="105" spans="1:24" ht="180">
      <c r="A105" s="319" t="s">
        <v>352</v>
      </c>
      <c r="B105" s="103" t="s">
        <v>110</v>
      </c>
      <c r="C105" s="382" t="s">
        <v>353</v>
      </c>
      <c r="D105" s="319" t="s">
        <v>98</v>
      </c>
      <c r="E105" s="102">
        <v>41934</v>
      </c>
      <c r="F105" s="744"/>
      <c r="G105" s="320" t="s">
        <v>373</v>
      </c>
      <c r="H105" s="26" t="s">
        <v>374</v>
      </c>
      <c r="I105" s="26" t="s">
        <v>375</v>
      </c>
      <c r="J105" s="26" t="s">
        <v>376</v>
      </c>
      <c r="K105" s="105">
        <v>1</v>
      </c>
      <c r="L105" s="26" t="s">
        <v>231</v>
      </c>
      <c r="M105" s="28" t="s">
        <v>371</v>
      </c>
      <c r="N105" s="272">
        <v>41694</v>
      </c>
      <c r="O105" s="104">
        <v>41846</v>
      </c>
      <c r="P105" s="207" t="s">
        <v>976</v>
      </c>
      <c r="Q105" s="202">
        <v>1</v>
      </c>
      <c r="R105" s="203">
        <v>0</v>
      </c>
      <c r="S105" s="204" t="s">
        <v>932</v>
      </c>
      <c r="T105" s="491" t="s">
        <v>1107</v>
      </c>
      <c r="U105" s="100" t="s">
        <v>1024</v>
      </c>
      <c r="V105" s="100"/>
      <c r="W105" s="159">
        <v>42108</v>
      </c>
      <c r="X105" s="100" t="s">
        <v>1035</v>
      </c>
    </row>
    <row r="106" spans="1:24" ht="153" customHeight="1">
      <c r="A106" s="286" t="s">
        <v>360</v>
      </c>
      <c r="B106" s="103" t="s">
        <v>110</v>
      </c>
      <c r="C106" s="383" t="s">
        <v>361</v>
      </c>
      <c r="D106" s="266" t="s">
        <v>98</v>
      </c>
      <c r="E106" s="184">
        <v>41934</v>
      </c>
      <c r="F106" s="330" t="s">
        <v>382</v>
      </c>
      <c r="G106" s="323" t="s">
        <v>384</v>
      </c>
      <c r="H106" s="330" t="s">
        <v>385</v>
      </c>
      <c r="I106" s="13" t="s">
        <v>386</v>
      </c>
      <c r="J106" s="323" t="s">
        <v>387</v>
      </c>
      <c r="K106" s="105">
        <v>1</v>
      </c>
      <c r="L106" s="26" t="s">
        <v>231</v>
      </c>
      <c r="M106" s="28" t="s">
        <v>388</v>
      </c>
      <c r="N106" s="272">
        <v>41699</v>
      </c>
      <c r="O106" s="272">
        <v>41820</v>
      </c>
      <c r="P106" s="210" t="s">
        <v>977</v>
      </c>
      <c r="Q106" s="208">
        <v>1</v>
      </c>
      <c r="R106" s="209">
        <v>1</v>
      </c>
      <c r="S106" s="208" t="s">
        <v>916</v>
      </c>
      <c r="T106" s="490" t="s">
        <v>1099</v>
      </c>
      <c r="U106" s="100" t="s">
        <v>1039</v>
      </c>
      <c r="V106" s="490" t="s">
        <v>1108</v>
      </c>
      <c r="W106" s="159">
        <v>42108</v>
      </c>
      <c r="X106" s="100" t="s">
        <v>1035</v>
      </c>
    </row>
    <row r="107" spans="1:24" ht="177" customHeight="1">
      <c r="A107" s="717" t="s">
        <v>417</v>
      </c>
      <c r="B107" s="665" t="s">
        <v>110</v>
      </c>
      <c r="C107" s="668" t="s">
        <v>418</v>
      </c>
      <c r="D107" s="657" t="s">
        <v>98</v>
      </c>
      <c r="E107" s="742">
        <v>41934</v>
      </c>
      <c r="F107" s="665" t="s">
        <v>428</v>
      </c>
      <c r="G107" s="310" t="s">
        <v>429</v>
      </c>
      <c r="H107" s="665" t="s">
        <v>430</v>
      </c>
      <c r="I107" s="665" t="s">
        <v>431</v>
      </c>
      <c r="J107" s="310" t="s">
        <v>432</v>
      </c>
      <c r="K107" s="107">
        <v>1</v>
      </c>
      <c r="L107" s="733" t="s">
        <v>231</v>
      </c>
      <c r="M107" s="271" t="s">
        <v>433</v>
      </c>
      <c r="N107" s="106">
        <v>41729</v>
      </c>
      <c r="O107" s="106">
        <v>41774</v>
      </c>
      <c r="P107" s="201" t="s">
        <v>978</v>
      </c>
      <c r="Q107" s="202">
        <v>0.7</v>
      </c>
      <c r="R107" s="203">
        <v>0.7</v>
      </c>
      <c r="S107" s="204" t="s">
        <v>910</v>
      </c>
      <c r="T107" s="491" t="s">
        <v>1100</v>
      </c>
      <c r="U107" s="98" t="s">
        <v>1024</v>
      </c>
      <c r="V107" s="98"/>
      <c r="W107" s="159">
        <v>42108</v>
      </c>
      <c r="X107" s="100" t="s">
        <v>1035</v>
      </c>
    </row>
    <row r="108" spans="1:24" ht="129.75" customHeight="1">
      <c r="A108" s="718"/>
      <c r="B108" s="666"/>
      <c r="C108" s="669"/>
      <c r="D108" s="658"/>
      <c r="E108" s="672"/>
      <c r="F108" s="666"/>
      <c r="G108" s="310" t="s">
        <v>434</v>
      </c>
      <c r="H108" s="666"/>
      <c r="I108" s="666"/>
      <c r="J108" s="310" t="s">
        <v>435</v>
      </c>
      <c r="K108" s="107">
        <v>1</v>
      </c>
      <c r="L108" s="734"/>
      <c r="M108" s="271" t="s">
        <v>433</v>
      </c>
      <c r="N108" s="106">
        <v>41775</v>
      </c>
      <c r="O108" s="106">
        <v>41789</v>
      </c>
      <c r="P108" s="201" t="s">
        <v>966</v>
      </c>
      <c r="Q108" s="202">
        <v>0</v>
      </c>
      <c r="R108" s="203">
        <v>0</v>
      </c>
      <c r="S108" s="204" t="s">
        <v>932</v>
      </c>
      <c r="T108" s="491" t="s">
        <v>1089</v>
      </c>
      <c r="U108" s="98" t="s">
        <v>1024</v>
      </c>
      <c r="V108" s="98"/>
      <c r="W108" s="159">
        <v>42108</v>
      </c>
      <c r="X108" s="100" t="s">
        <v>1035</v>
      </c>
    </row>
    <row r="109" spans="1:24" ht="238.5" customHeight="1">
      <c r="A109" s="719"/>
      <c r="B109" s="667"/>
      <c r="C109" s="670"/>
      <c r="D109" s="605"/>
      <c r="E109" s="672"/>
      <c r="F109" s="666"/>
      <c r="G109" s="310" t="s">
        <v>436</v>
      </c>
      <c r="H109" s="666"/>
      <c r="I109" s="666"/>
      <c r="J109" s="310" t="s">
        <v>437</v>
      </c>
      <c r="K109" s="519">
        <v>3</v>
      </c>
      <c r="L109" s="734"/>
      <c r="M109" s="271" t="s">
        <v>438</v>
      </c>
      <c r="N109" s="106">
        <v>41730</v>
      </c>
      <c r="O109" s="106">
        <v>41820</v>
      </c>
      <c r="P109" s="211" t="s">
        <v>979</v>
      </c>
      <c r="Q109" s="208">
        <v>0</v>
      </c>
      <c r="R109" s="203">
        <v>0</v>
      </c>
      <c r="S109" s="208" t="s">
        <v>932</v>
      </c>
      <c r="T109" s="491" t="s">
        <v>1109</v>
      </c>
      <c r="U109" s="98" t="s">
        <v>1024</v>
      </c>
      <c r="V109" s="98"/>
      <c r="W109" s="159">
        <v>42108</v>
      </c>
      <c r="X109" s="100" t="s">
        <v>1035</v>
      </c>
    </row>
    <row r="110" spans="1:24" ht="126" customHeight="1">
      <c r="A110" s="717" t="s">
        <v>490</v>
      </c>
      <c r="B110" s="665" t="s">
        <v>110</v>
      </c>
      <c r="C110" s="668" t="s">
        <v>491</v>
      </c>
      <c r="D110" s="657" t="s">
        <v>196</v>
      </c>
      <c r="E110" s="671">
        <v>41934</v>
      </c>
      <c r="F110" s="665" t="s">
        <v>492</v>
      </c>
      <c r="G110" s="310" t="s">
        <v>493</v>
      </c>
      <c r="H110" s="665" t="s">
        <v>494</v>
      </c>
      <c r="I110" s="503" t="s">
        <v>495</v>
      </c>
      <c r="J110" s="310" t="s">
        <v>496</v>
      </c>
      <c r="K110" s="520">
        <v>1</v>
      </c>
      <c r="L110" s="733" t="s">
        <v>231</v>
      </c>
      <c r="M110" s="733" t="s">
        <v>497</v>
      </c>
      <c r="N110" s="160">
        <v>41803</v>
      </c>
      <c r="O110" s="160">
        <v>41880</v>
      </c>
      <c r="P110" s="211" t="s">
        <v>980</v>
      </c>
      <c r="Q110" s="202">
        <v>0.7</v>
      </c>
      <c r="R110" s="203">
        <v>0.7</v>
      </c>
      <c r="S110" s="204" t="s">
        <v>910</v>
      </c>
      <c r="T110" s="491" t="s">
        <v>1101</v>
      </c>
      <c r="U110" s="98" t="s">
        <v>1024</v>
      </c>
      <c r="V110" s="98"/>
      <c r="W110" s="159">
        <v>42108</v>
      </c>
      <c r="X110" s="100" t="s">
        <v>1035</v>
      </c>
    </row>
    <row r="111" spans="1:24" ht="124.5" customHeight="1">
      <c r="A111" s="718"/>
      <c r="B111" s="666"/>
      <c r="C111" s="669"/>
      <c r="D111" s="658"/>
      <c r="E111" s="658"/>
      <c r="F111" s="666"/>
      <c r="G111" s="310" t="s">
        <v>498</v>
      </c>
      <c r="H111" s="666"/>
      <c r="I111" s="267" t="s">
        <v>499</v>
      </c>
      <c r="J111" s="310" t="s">
        <v>194</v>
      </c>
      <c r="K111" s="520">
        <v>1</v>
      </c>
      <c r="L111" s="734"/>
      <c r="M111" s="734"/>
      <c r="N111" s="160">
        <v>41803</v>
      </c>
      <c r="O111" s="160">
        <v>41880</v>
      </c>
      <c r="P111" s="201" t="s">
        <v>966</v>
      </c>
      <c r="Q111" s="202">
        <v>1</v>
      </c>
      <c r="R111" s="203">
        <v>1</v>
      </c>
      <c r="S111" s="204" t="s">
        <v>916</v>
      </c>
      <c r="T111" s="491" t="s">
        <v>1110</v>
      </c>
      <c r="U111" s="98" t="s">
        <v>1024</v>
      </c>
      <c r="V111" s="98"/>
      <c r="W111" s="159">
        <v>42108</v>
      </c>
      <c r="X111" s="100" t="s">
        <v>1035</v>
      </c>
    </row>
    <row r="112" spans="1:24" ht="234" customHeight="1">
      <c r="A112" s="719"/>
      <c r="B112" s="667"/>
      <c r="C112" s="670"/>
      <c r="D112" s="605"/>
      <c r="E112" s="605"/>
      <c r="F112" s="667"/>
      <c r="G112" s="320" t="s">
        <v>373</v>
      </c>
      <c r="H112" s="667"/>
      <c r="I112" s="267" t="s">
        <v>500</v>
      </c>
      <c r="J112" s="310" t="s">
        <v>501</v>
      </c>
      <c r="K112" s="518">
        <v>1</v>
      </c>
      <c r="L112" s="735"/>
      <c r="M112" s="735"/>
      <c r="N112" s="160">
        <v>41803</v>
      </c>
      <c r="O112" s="160">
        <v>41904</v>
      </c>
      <c r="P112" s="207" t="s">
        <v>981</v>
      </c>
      <c r="Q112" s="202">
        <v>0</v>
      </c>
      <c r="R112" s="203">
        <v>0</v>
      </c>
      <c r="S112" s="204" t="s">
        <v>932</v>
      </c>
      <c r="T112" s="491" t="s">
        <v>1109</v>
      </c>
      <c r="U112" s="98" t="s">
        <v>1024</v>
      </c>
      <c r="V112" s="98"/>
      <c r="W112" s="159">
        <v>42108</v>
      </c>
      <c r="X112" s="100" t="s">
        <v>1035</v>
      </c>
    </row>
    <row r="113" spans="1:24" ht="117" customHeight="1">
      <c r="A113" s="660"/>
      <c r="B113" s="664" t="s">
        <v>118</v>
      </c>
      <c r="C113" s="677" t="s">
        <v>116</v>
      </c>
      <c r="D113" s="660" t="s">
        <v>98</v>
      </c>
      <c r="E113" s="739">
        <v>41934</v>
      </c>
      <c r="F113" s="664" t="s">
        <v>3</v>
      </c>
      <c r="G113" s="248" t="s">
        <v>233</v>
      </c>
      <c r="H113" s="664" t="s">
        <v>5</v>
      </c>
      <c r="I113" s="248" t="s">
        <v>899</v>
      </c>
      <c r="J113" s="248" t="s">
        <v>160</v>
      </c>
      <c r="K113" s="248">
        <v>2</v>
      </c>
      <c r="L113" s="248" t="s">
        <v>43</v>
      </c>
      <c r="M113" s="248" t="s">
        <v>6</v>
      </c>
      <c r="N113" s="74">
        <v>41275</v>
      </c>
      <c r="O113" s="75">
        <v>42069</v>
      </c>
      <c r="P113" s="188" t="s">
        <v>982</v>
      </c>
      <c r="Q113" s="229">
        <v>0.2</v>
      </c>
      <c r="R113" s="230">
        <v>0.2</v>
      </c>
      <c r="S113" s="231" t="s">
        <v>910</v>
      </c>
      <c r="T113" s="510" t="s">
        <v>1090</v>
      </c>
      <c r="U113" s="76" t="s">
        <v>1024</v>
      </c>
      <c r="V113" s="76"/>
      <c r="W113" s="161">
        <v>42108</v>
      </c>
      <c r="X113" s="76" t="s">
        <v>1065</v>
      </c>
    </row>
    <row r="114" spans="1:24" ht="136.5" customHeight="1">
      <c r="A114" s="660"/>
      <c r="B114" s="664"/>
      <c r="C114" s="677"/>
      <c r="D114" s="660"/>
      <c r="E114" s="740"/>
      <c r="F114" s="664"/>
      <c r="G114" s="248" t="s">
        <v>4</v>
      </c>
      <c r="H114" s="664"/>
      <c r="I114" s="247" t="s">
        <v>900</v>
      </c>
      <c r="J114" s="247" t="s">
        <v>153</v>
      </c>
      <c r="K114" s="247">
        <v>2</v>
      </c>
      <c r="L114" s="247" t="s">
        <v>43</v>
      </c>
      <c r="M114" s="248" t="s">
        <v>6</v>
      </c>
      <c r="N114" s="74">
        <v>41548</v>
      </c>
      <c r="O114" s="75">
        <v>42100</v>
      </c>
      <c r="P114" s="188" t="s">
        <v>983</v>
      </c>
      <c r="Q114" s="232">
        <v>0</v>
      </c>
      <c r="R114" s="230">
        <v>0</v>
      </c>
      <c r="S114" s="231" t="s">
        <v>932</v>
      </c>
      <c r="T114" s="510" t="s">
        <v>1089</v>
      </c>
      <c r="U114" s="76" t="s">
        <v>1024</v>
      </c>
      <c r="V114" s="76"/>
      <c r="W114" s="161">
        <v>42108</v>
      </c>
      <c r="X114" s="76" t="s">
        <v>1065</v>
      </c>
    </row>
    <row r="115" spans="1:24" ht="121.5" customHeight="1">
      <c r="A115" s="660"/>
      <c r="B115" s="664" t="s">
        <v>118</v>
      </c>
      <c r="C115" s="677" t="s">
        <v>117</v>
      </c>
      <c r="D115" s="660" t="s">
        <v>98</v>
      </c>
      <c r="E115" s="739">
        <v>41934</v>
      </c>
      <c r="F115" s="664" t="s">
        <v>7</v>
      </c>
      <c r="G115" s="664" t="s">
        <v>8</v>
      </c>
      <c r="H115" s="248" t="s">
        <v>9</v>
      </c>
      <c r="I115" s="248" t="s">
        <v>10</v>
      </c>
      <c r="J115" s="248" t="s">
        <v>144</v>
      </c>
      <c r="K115" s="247">
        <v>1</v>
      </c>
      <c r="L115" s="248" t="s">
        <v>143</v>
      </c>
      <c r="M115" s="248" t="s">
        <v>0</v>
      </c>
      <c r="N115" s="74">
        <v>41275</v>
      </c>
      <c r="O115" s="75">
        <v>42068</v>
      </c>
      <c r="P115" s="188" t="s">
        <v>984</v>
      </c>
      <c r="Q115" s="229">
        <v>0.2</v>
      </c>
      <c r="R115" s="230">
        <v>0.2</v>
      </c>
      <c r="S115" s="231" t="s">
        <v>910</v>
      </c>
      <c r="T115" s="510" t="s">
        <v>1091</v>
      </c>
      <c r="U115" s="76" t="s">
        <v>1024</v>
      </c>
      <c r="V115" s="76"/>
      <c r="W115" s="161">
        <v>42108</v>
      </c>
      <c r="X115" s="76" t="s">
        <v>1065</v>
      </c>
    </row>
    <row r="116" spans="1:24" ht="157.5" customHeight="1">
      <c r="A116" s="660"/>
      <c r="B116" s="664"/>
      <c r="C116" s="677"/>
      <c r="D116" s="660"/>
      <c r="E116" s="741"/>
      <c r="F116" s="664"/>
      <c r="G116" s="728"/>
      <c r="H116" s="664" t="s">
        <v>11</v>
      </c>
      <c r="I116" s="248" t="s">
        <v>12</v>
      </c>
      <c r="J116" s="248" t="s">
        <v>160</v>
      </c>
      <c r="K116" s="248">
        <v>1</v>
      </c>
      <c r="L116" s="248" t="s">
        <v>43</v>
      </c>
      <c r="M116" s="248" t="s">
        <v>0</v>
      </c>
      <c r="N116" s="74">
        <v>41275</v>
      </c>
      <c r="O116" s="75">
        <v>42069</v>
      </c>
      <c r="P116" s="233" t="s">
        <v>985</v>
      </c>
      <c r="Q116" s="229">
        <v>0.2</v>
      </c>
      <c r="R116" s="230">
        <v>0.2</v>
      </c>
      <c r="S116" s="231" t="s">
        <v>910</v>
      </c>
      <c r="T116" s="510" t="s">
        <v>1092</v>
      </c>
      <c r="U116" s="76" t="s">
        <v>1024</v>
      </c>
      <c r="V116" s="76"/>
      <c r="W116" s="161">
        <v>42108</v>
      </c>
      <c r="X116" s="76" t="s">
        <v>1065</v>
      </c>
    </row>
    <row r="117" spans="1:24" ht="127.5" customHeight="1">
      <c r="A117" s="660"/>
      <c r="B117" s="664"/>
      <c r="C117" s="677"/>
      <c r="D117" s="660"/>
      <c r="E117" s="740"/>
      <c r="F117" s="664"/>
      <c r="G117" s="247" t="s">
        <v>234</v>
      </c>
      <c r="H117" s="664"/>
      <c r="I117" s="248" t="s">
        <v>235</v>
      </c>
      <c r="J117" s="247" t="s">
        <v>153</v>
      </c>
      <c r="K117" s="247">
        <v>1</v>
      </c>
      <c r="L117" s="247" t="s">
        <v>43</v>
      </c>
      <c r="M117" s="248" t="s">
        <v>0</v>
      </c>
      <c r="N117" s="74">
        <v>41548</v>
      </c>
      <c r="O117" s="75">
        <v>42100</v>
      </c>
      <c r="P117" s="188" t="s">
        <v>986</v>
      </c>
      <c r="Q117" s="79">
        <v>0</v>
      </c>
      <c r="R117" s="77">
        <v>0</v>
      </c>
      <c r="S117" s="78" t="s">
        <v>987</v>
      </c>
      <c r="T117" s="510" t="s">
        <v>1089</v>
      </c>
      <c r="U117" s="76" t="s">
        <v>1024</v>
      </c>
      <c r="V117" s="76"/>
      <c r="W117" s="161">
        <v>42108</v>
      </c>
      <c r="X117" s="76" t="s">
        <v>1065</v>
      </c>
    </row>
    <row r="118" spans="1:24" ht="180">
      <c r="A118" s="289"/>
      <c r="B118" s="247" t="s">
        <v>118</v>
      </c>
      <c r="C118" s="384" t="s">
        <v>119</v>
      </c>
      <c r="D118" s="247" t="s">
        <v>98</v>
      </c>
      <c r="E118" s="39">
        <v>41934</v>
      </c>
      <c r="F118" s="247" t="s">
        <v>120</v>
      </c>
      <c r="G118" s="247" t="s">
        <v>307</v>
      </c>
      <c r="H118" s="247" t="s">
        <v>121</v>
      </c>
      <c r="I118" s="247" t="s">
        <v>122</v>
      </c>
      <c r="J118" s="247" t="s">
        <v>123</v>
      </c>
      <c r="K118" s="247">
        <v>6</v>
      </c>
      <c r="L118" s="247" t="s">
        <v>43</v>
      </c>
      <c r="M118" s="247" t="s">
        <v>124</v>
      </c>
      <c r="N118" s="39">
        <v>41101</v>
      </c>
      <c r="O118" s="39">
        <v>41455</v>
      </c>
      <c r="P118" s="278" t="s">
        <v>988</v>
      </c>
      <c r="Q118" s="514">
        <f>1/6</f>
        <v>0.16666666666666666</v>
      </c>
      <c r="R118" s="77">
        <f>1/6</f>
        <v>0.16666666666666666</v>
      </c>
      <c r="S118" s="78" t="s">
        <v>910</v>
      </c>
      <c r="T118" s="511" t="s">
        <v>1083</v>
      </c>
      <c r="U118" s="76" t="s">
        <v>1024</v>
      </c>
      <c r="V118" s="289"/>
      <c r="W118" s="161">
        <v>42108</v>
      </c>
      <c r="X118" s="76" t="s">
        <v>1065</v>
      </c>
    </row>
    <row r="119" spans="1:24" ht="307.5" customHeight="1">
      <c r="A119" s="81" t="s">
        <v>45</v>
      </c>
      <c r="B119" s="269" t="s">
        <v>118</v>
      </c>
      <c r="C119" s="385" t="s">
        <v>305</v>
      </c>
      <c r="D119" s="269" t="s">
        <v>93</v>
      </c>
      <c r="E119" s="85">
        <v>41934</v>
      </c>
      <c r="F119" s="269" t="s">
        <v>46</v>
      </c>
      <c r="G119" s="269" t="s">
        <v>47</v>
      </c>
      <c r="H119" s="269" t="s">
        <v>48</v>
      </c>
      <c r="I119" s="269" t="s">
        <v>50</v>
      </c>
      <c r="J119" s="269" t="s">
        <v>51</v>
      </c>
      <c r="K119" s="269">
        <v>1</v>
      </c>
      <c r="L119" s="269" t="s">
        <v>49</v>
      </c>
      <c r="M119" s="269" t="s">
        <v>157</v>
      </c>
      <c r="N119" s="39">
        <v>40267</v>
      </c>
      <c r="O119" s="82">
        <v>40589</v>
      </c>
      <c r="P119" s="469" t="s">
        <v>989</v>
      </c>
      <c r="Q119" s="344">
        <v>0</v>
      </c>
      <c r="R119" s="345">
        <v>0</v>
      </c>
      <c r="S119" s="346" t="s">
        <v>910</v>
      </c>
      <c r="T119" s="83" t="s">
        <v>1084</v>
      </c>
      <c r="U119" s="76" t="s">
        <v>1024</v>
      </c>
      <c r="V119" s="76"/>
      <c r="W119" s="161">
        <v>42108</v>
      </c>
      <c r="X119" s="76" t="s">
        <v>1065</v>
      </c>
    </row>
    <row r="120" spans="1:24" ht="189" customHeight="1">
      <c r="A120" s="269">
        <v>1801004</v>
      </c>
      <c r="B120" s="269" t="s">
        <v>118</v>
      </c>
      <c r="C120" s="385" t="s">
        <v>306</v>
      </c>
      <c r="D120" s="269" t="s">
        <v>93</v>
      </c>
      <c r="E120" s="85">
        <v>41934</v>
      </c>
      <c r="F120" s="269" t="s">
        <v>39</v>
      </c>
      <c r="G120" s="269" t="s">
        <v>40</v>
      </c>
      <c r="H120" s="269" t="s">
        <v>41</v>
      </c>
      <c r="I120" s="269" t="s">
        <v>42</v>
      </c>
      <c r="J120" s="269" t="s">
        <v>880</v>
      </c>
      <c r="K120" s="269">
        <v>7</v>
      </c>
      <c r="L120" s="269" t="s">
        <v>158</v>
      </c>
      <c r="M120" s="269" t="s">
        <v>159</v>
      </c>
      <c r="N120" s="39">
        <v>40544</v>
      </c>
      <c r="O120" s="82">
        <v>42277</v>
      </c>
      <c r="P120" s="83" t="s">
        <v>990</v>
      </c>
      <c r="Q120" s="514">
        <f>1/6</f>
        <v>0.16666666666666666</v>
      </c>
      <c r="R120" s="77">
        <f>1/6</f>
        <v>0.16666666666666666</v>
      </c>
      <c r="S120" s="78" t="s">
        <v>910</v>
      </c>
      <c r="T120" s="511" t="s">
        <v>1083</v>
      </c>
      <c r="U120" s="76" t="s">
        <v>1024</v>
      </c>
      <c r="V120" s="289"/>
      <c r="W120" s="161">
        <v>42108</v>
      </c>
      <c r="X120" s="76" t="s">
        <v>1065</v>
      </c>
    </row>
    <row r="121" spans="1:24" ht="366" customHeight="1">
      <c r="A121" s="661" t="s">
        <v>728</v>
      </c>
      <c r="B121" s="661" t="s">
        <v>118</v>
      </c>
      <c r="C121" s="462" t="s">
        <v>729</v>
      </c>
      <c r="D121" s="269" t="s">
        <v>196</v>
      </c>
      <c r="E121" s="85" t="s">
        <v>906</v>
      </c>
      <c r="F121" s="40" t="s">
        <v>730</v>
      </c>
      <c r="G121" s="40" t="s">
        <v>325</v>
      </c>
      <c r="H121" s="40" t="s">
        <v>731</v>
      </c>
      <c r="I121" s="40" t="s">
        <v>901</v>
      </c>
      <c r="J121" s="41" t="s">
        <v>326</v>
      </c>
      <c r="K121" s="460">
        <v>7</v>
      </c>
      <c r="L121" s="461" t="s">
        <v>905</v>
      </c>
      <c r="M121" s="461" t="s">
        <v>903</v>
      </c>
      <c r="N121" s="42">
        <v>41699</v>
      </c>
      <c r="O121" s="42">
        <v>42094</v>
      </c>
      <c r="P121" s="83" t="s">
        <v>991</v>
      </c>
      <c r="Q121" s="84">
        <v>1.4</v>
      </c>
      <c r="R121" s="80">
        <v>0.14</v>
      </c>
      <c r="S121" s="86" t="s">
        <v>910</v>
      </c>
      <c r="T121" s="512" t="s">
        <v>1085</v>
      </c>
      <c r="U121" s="76" t="s">
        <v>1024</v>
      </c>
      <c r="V121" s="162"/>
      <c r="W121" s="161">
        <v>42108</v>
      </c>
      <c r="X121" s="76" t="s">
        <v>1065</v>
      </c>
    </row>
    <row r="122" spans="1:24" ht="391.5" customHeight="1">
      <c r="A122" s="662"/>
      <c r="B122" s="662"/>
      <c r="C122" s="462" t="s">
        <v>729</v>
      </c>
      <c r="D122" s="269" t="s">
        <v>196</v>
      </c>
      <c r="E122" s="85" t="s">
        <v>906</v>
      </c>
      <c r="F122" s="40" t="s">
        <v>730</v>
      </c>
      <c r="G122" s="40" t="s">
        <v>325</v>
      </c>
      <c r="H122" s="40" t="s">
        <v>731</v>
      </c>
      <c r="I122" s="40" t="s">
        <v>902</v>
      </c>
      <c r="J122" s="41" t="s">
        <v>326</v>
      </c>
      <c r="K122" s="460">
        <v>7</v>
      </c>
      <c r="L122" s="461" t="s">
        <v>905</v>
      </c>
      <c r="M122" s="461" t="s">
        <v>903</v>
      </c>
      <c r="N122" s="42">
        <v>41730</v>
      </c>
      <c r="O122" s="42">
        <v>42124</v>
      </c>
      <c r="P122" s="162" t="s">
        <v>992</v>
      </c>
      <c r="Q122" s="84" t="s">
        <v>439</v>
      </c>
      <c r="R122" s="80" t="s">
        <v>439</v>
      </c>
      <c r="S122" s="86" t="s">
        <v>439</v>
      </c>
      <c r="T122" s="515" t="s">
        <v>439</v>
      </c>
      <c r="U122" s="515" t="s">
        <v>439</v>
      </c>
      <c r="V122" s="515" t="s">
        <v>439</v>
      </c>
      <c r="W122" s="515" t="s">
        <v>439</v>
      </c>
      <c r="X122" s="515" t="s">
        <v>439</v>
      </c>
    </row>
    <row r="123" spans="1:24" ht="409.5" customHeight="1">
      <c r="A123" s="662"/>
      <c r="B123" s="662"/>
      <c r="C123" s="462" t="s">
        <v>729</v>
      </c>
      <c r="D123" s="269" t="s">
        <v>196</v>
      </c>
      <c r="E123" s="85" t="s">
        <v>906</v>
      </c>
      <c r="F123" s="40" t="s">
        <v>730</v>
      </c>
      <c r="G123" s="40" t="s">
        <v>325</v>
      </c>
      <c r="H123" s="40" t="s">
        <v>731</v>
      </c>
      <c r="I123" s="40" t="s">
        <v>904</v>
      </c>
      <c r="J123" s="41" t="s">
        <v>326</v>
      </c>
      <c r="K123" s="460">
        <v>10</v>
      </c>
      <c r="L123" s="461" t="s">
        <v>905</v>
      </c>
      <c r="M123" s="461" t="s">
        <v>903</v>
      </c>
      <c r="N123" s="42">
        <v>41760</v>
      </c>
      <c r="O123" s="42">
        <v>42153</v>
      </c>
      <c r="P123" s="162" t="s">
        <v>992</v>
      </c>
      <c r="Q123" s="84" t="s">
        <v>439</v>
      </c>
      <c r="R123" s="80" t="s">
        <v>439</v>
      </c>
      <c r="S123" s="86" t="s">
        <v>439</v>
      </c>
      <c r="T123" s="515" t="s">
        <v>439</v>
      </c>
      <c r="U123" s="515" t="s">
        <v>439</v>
      </c>
      <c r="V123" s="515" t="s">
        <v>439</v>
      </c>
      <c r="W123" s="515" t="s">
        <v>439</v>
      </c>
      <c r="X123" s="515" t="s">
        <v>439</v>
      </c>
    </row>
    <row r="124" spans="1:24" ht="409.5" customHeight="1">
      <c r="A124" s="662"/>
      <c r="B124" s="662"/>
      <c r="C124" s="462" t="s">
        <v>729</v>
      </c>
      <c r="D124" s="269" t="s">
        <v>196</v>
      </c>
      <c r="E124" s="85" t="s">
        <v>906</v>
      </c>
      <c r="F124" s="40" t="s">
        <v>730</v>
      </c>
      <c r="G124" s="40" t="s">
        <v>325</v>
      </c>
      <c r="H124" s="40" t="s">
        <v>731</v>
      </c>
      <c r="I124" s="40" t="s">
        <v>907</v>
      </c>
      <c r="J124" s="41" t="s">
        <v>326</v>
      </c>
      <c r="K124" s="460">
        <v>8</v>
      </c>
      <c r="L124" s="461" t="s">
        <v>905</v>
      </c>
      <c r="M124" s="461" t="s">
        <v>903</v>
      </c>
      <c r="N124" s="42">
        <v>41791</v>
      </c>
      <c r="O124" s="42">
        <v>42185</v>
      </c>
      <c r="P124" s="162" t="s">
        <v>992</v>
      </c>
      <c r="Q124" s="84" t="s">
        <v>439</v>
      </c>
      <c r="R124" s="80" t="s">
        <v>439</v>
      </c>
      <c r="S124" s="86" t="s">
        <v>439</v>
      </c>
      <c r="T124" s="515" t="s">
        <v>439</v>
      </c>
      <c r="U124" s="515" t="s">
        <v>439</v>
      </c>
      <c r="V124" s="515" t="s">
        <v>439</v>
      </c>
      <c r="W124" s="515" t="s">
        <v>439</v>
      </c>
      <c r="X124" s="515" t="s">
        <v>439</v>
      </c>
    </row>
    <row r="125" spans="1:24" ht="180" customHeight="1">
      <c r="A125" s="663"/>
      <c r="B125" s="663"/>
      <c r="C125" s="462" t="s">
        <v>729</v>
      </c>
      <c r="D125" s="269" t="s">
        <v>196</v>
      </c>
      <c r="E125" s="85" t="s">
        <v>906</v>
      </c>
      <c r="F125" s="40" t="s">
        <v>730</v>
      </c>
      <c r="G125" s="40" t="s">
        <v>308</v>
      </c>
      <c r="H125" s="40" t="s">
        <v>731</v>
      </c>
      <c r="I125" s="40" t="s">
        <v>327</v>
      </c>
      <c r="J125" s="41" t="s">
        <v>194</v>
      </c>
      <c r="K125" s="41">
        <v>1</v>
      </c>
      <c r="L125" s="461" t="s">
        <v>905</v>
      </c>
      <c r="M125" s="461" t="s">
        <v>903</v>
      </c>
      <c r="N125" s="42">
        <v>41731</v>
      </c>
      <c r="O125" s="42">
        <v>42200</v>
      </c>
      <c r="P125" s="188" t="s">
        <v>986</v>
      </c>
      <c r="Q125" s="84">
        <v>0</v>
      </c>
      <c r="R125" s="80">
        <v>0</v>
      </c>
      <c r="S125" s="86" t="s">
        <v>932</v>
      </c>
      <c r="T125" s="510" t="s">
        <v>1089</v>
      </c>
      <c r="U125" s="76" t="s">
        <v>1024</v>
      </c>
      <c r="V125" s="162"/>
      <c r="W125" s="161">
        <v>42108</v>
      </c>
      <c r="X125" s="76" t="s">
        <v>1065</v>
      </c>
    </row>
    <row r="126" spans="1:24" ht="180" customHeight="1">
      <c r="A126" s="438" t="s">
        <v>773</v>
      </c>
      <c r="B126" s="438" t="s">
        <v>774</v>
      </c>
      <c r="C126" s="440" t="s">
        <v>780</v>
      </c>
      <c r="D126" s="423" t="s">
        <v>186</v>
      </c>
      <c r="E126" s="427">
        <v>42066</v>
      </c>
      <c r="F126" s="398" t="s">
        <v>860</v>
      </c>
      <c r="G126" s="398" t="s">
        <v>858</v>
      </c>
      <c r="H126" s="398" t="s">
        <v>859</v>
      </c>
      <c r="I126" s="40" t="s">
        <v>857</v>
      </c>
      <c r="J126" s="41" t="s">
        <v>856</v>
      </c>
      <c r="K126" s="41">
        <v>1</v>
      </c>
      <c r="L126" s="439" t="s">
        <v>863</v>
      </c>
      <c r="M126" s="402" t="s">
        <v>864</v>
      </c>
      <c r="N126" s="42">
        <v>42066</v>
      </c>
      <c r="O126" s="42">
        <v>42094</v>
      </c>
      <c r="P126" s="83" t="s">
        <v>993</v>
      </c>
      <c r="Q126" s="84">
        <v>0</v>
      </c>
      <c r="R126" s="80">
        <v>0</v>
      </c>
      <c r="S126" s="86" t="s">
        <v>932</v>
      </c>
      <c r="T126" s="513" t="s">
        <v>1086</v>
      </c>
      <c r="U126" s="76" t="s">
        <v>1024</v>
      </c>
      <c r="V126" s="162"/>
      <c r="W126" s="161">
        <v>42108</v>
      </c>
      <c r="X126" s="76" t="s">
        <v>1065</v>
      </c>
    </row>
    <row r="127" spans="1:24" ht="180" customHeight="1">
      <c r="A127" s="438" t="s">
        <v>775</v>
      </c>
      <c r="B127" s="438" t="s">
        <v>774</v>
      </c>
      <c r="C127" s="440" t="s">
        <v>781</v>
      </c>
      <c r="D127" s="438" t="s">
        <v>186</v>
      </c>
      <c r="E127" s="427">
        <v>42066</v>
      </c>
      <c r="F127" s="398" t="s">
        <v>828</v>
      </c>
      <c r="G127" s="398" t="s">
        <v>829</v>
      </c>
      <c r="H127" s="398" t="s">
        <v>830</v>
      </c>
      <c r="I127" s="40" t="s">
        <v>861</v>
      </c>
      <c r="J127" s="41" t="s">
        <v>862</v>
      </c>
      <c r="K127" s="41">
        <v>1</v>
      </c>
      <c r="L127" s="402" t="s">
        <v>863</v>
      </c>
      <c r="M127" s="439" t="s">
        <v>865</v>
      </c>
      <c r="N127" s="42">
        <v>42066</v>
      </c>
      <c r="O127" s="42">
        <v>42094</v>
      </c>
      <c r="P127" s="162" t="s">
        <v>439</v>
      </c>
      <c r="Q127" s="84">
        <v>0</v>
      </c>
      <c r="R127" s="80">
        <v>0</v>
      </c>
      <c r="S127" s="86" t="s">
        <v>932</v>
      </c>
      <c r="T127" s="513" t="s">
        <v>1087</v>
      </c>
      <c r="U127" s="76" t="s">
        <v>1024</v>
      </c>
      <c r="V127" s="162"/>
      <c r="W127" s="161">
        <v>42108</v>
      </c>
      <c r="X127" s="76" t="s">
        <v>1065</v>
      </c>
    </row>
    <row r="128" spans="1:24" ht="180" customHeight="1">
      <c r="A128" s="438" t="s">
        <v>776</v>
      </c>
      <c r="B128" s="438" t="s">
        <v>774</v>
      </c>
      <c r="C128" s="440" t="s">
        <v>782</v>
      </c>
      <c r="D128" s="438" t="s">
        <v>186</v>
      </c>
      <c r="E128" s="427">
        <v>42066</v>
      </c>
      <c r="F128" s="398" t="s">
        <v>824</v>
      </c>
      <c r="G128" s="398" t="s">
        <v>825</v>
      </c>
      <c r="H128" s="424" t="s">
        <v>830</v>
      </c>
      <c r="I128" s="40" t="s">
        <v>827</v>
      </c>
      <c r="J128" s="41" t="s">
        <v>826</v>
      </c>
      <c r="K128" s="41">
        <v>5</v>
      </c>
      <c r="L128" s="439" t="s">
        <v>863</v>
      </c>
      <c r="M128" s="425" t="s">
        <v>866</v>
      </c>
      <c r="N128" s="42">
        <v>42066</v>
      </c>
      <c r="O128" s="42">
        <v>42181</v>
      </c>
      <c r="P128" s="83" t="s">
        <v>994</v>
      </c>
      <c r="Q128" s="84">
        <v>0</v>
      </c>
      <c r="R128" s="80">
        <v>0</v>
      </c>
      <c r="S128" s="86" t="s">
        <v>932</v>
      </c>
      <c r="T128" s="513" t="s">
        <v>1088</v>
      </c>
      <c r="U128" s="76" t="s">
        <v>1024</v>
      </c>
      <c r="V128" s="162"/>
      <c r="W128" s="161">
        <v>42108</v>
      </c>
      <c r="X128" s="76" t="s">
        <v>1065</v>
      </c>
    </row>
    <row r="129" spans="1:24" ht="193.5" customHeight="1">
      <c r="A129" s="239" t="s">
        <v>632</v>
      </c>
      <c r="B129" s="239" t="s">
        <v>44</v>
      </c>
      <c r="C129" s="386" t="s">
        <v>633</v>
      </c>
      <c r="D129" s="239" t="s">
        <v>98</v>
      </c>
      <c r="E129" s="186">
        <v>41934</v>
      </c>
      <c r="F129" s="239" t="s">
        <v>634</v>
      </c>
      <c r="G129" s="239" t="s">
        <v>635</v>
      </c>
      <c r="H129" s="291" t="s">
        <v>636</v>
      </c>
      <c r="I129" s="291" t="s">
        <v>637</v>
      </c>
      <c r="J129" s="291" t="s">
        <v>638</v>
      </c>
      <c r="K129" s="185">
        <v>1</v>
      </c>
      <c r="L129" s="245" t="s">
        <v>20</v>
      </c>
      <c r="M129" s="239" t="s">
        <v>639</v>
      </c>
      <c r="N129" s="135">
        <v>41948</v>
      </c>
      <c r="O129" s="135">
        <v>42034</v>
      </c>
      <c r="P129" s="291" t="s">
        <v>1021</v>
      </c>
      <c r="Q129" s="252">
        <v>1</v>
      </c>
      <c r="R129" s="253">
        <v>1</v>
      </c>
      <c r="S129" s="252" t="s">
        <v>916</v>
      </c>
      <c r="T129" s="492" t="s">
        <v>1093</v>
      </c>
      <c r="U129" s="238" t="s">
        <v>1024</v>
      </c>
      <c r="V129" s="238" t="s">
        <v>1094</v>
      </c>
      <c r="W129" s="238">
        <v>42109</v>
      </c>
      <c r="X129" s="238" t="s">
        <v>1095</v>
      </c>
    </row>
    <row r="130" spans="1:24" ht="163.5" customHeight="1">
      <c r="A130" s="637"/>
      <c r="B130" s="637" t="s">
        <v>111</v>
      </c>
      <c r="C130" s="676" t="s">
        <v>24</v>
      </c>
      <c r="D130" s="637" t="s">
        <v>98</v>
      </c>
      <c r="E130" s="630">
        <v>41934</v>
      </c>
      <c r="F130" s="637" t="s">
        <v>128</v>
      </c>
      <c r="G130" s="270" t="s">
        <v>244</v>
      </c>
      <c r="H130" s="637" t="s">
        <v>130</v>
      </c>
      <c r="I130" s="270" t="s">
        <v>245</v>
      </c>
      <c r="J130" s="270" t="s">
        <v>160</v>
      </c>
      <c r="K130" s="270">
        <v>1</v>
      </c>
      <c r="L130" s="285" t="s">
        <v>246</v>
      </c>
      <c r="M130" s="270" t="s">
        <v>21</v>
      </c>
      <c r="N130" s="43">
        <v>41086</v>
      </c>
      <c r="O130" s="43">
        <v>42069</v>
      </c>
      <c r="P130" s="196" t="s">
        <v>995</v>
      </c>
      <c r="Q130" s="197">
        <v>0.2</v>
      </c>
      <c r="R130" s="198">
        <v>0.2</v>
      </c>
      <c r="S130" s="197" t="s">
        <v>910</v>
      </c>
      <c r="T130" s="116" t="s">
        <v>1063</v>
      </c>
      <c r="U130" s="292" t="s">
        <v>1024</v>
      </c>
      <c r="V130" s="136"/>
      <c r="W130" s="136">
        <v>42107</v>
      </c>
      <c r="X130" s="475" t="s">
        <v>1064</v>
      </c>
    </row>
    <row r="131" spans="1:24" ht="213" customHeight="1">
      <c r="A131" s="637"/>
      <c r="B131" s="637"/>
      <c r="C131" s="676"/>
      <c r="D131" s="637"/>
      <c r="E131" s="631"/>
      <c r="F131" s="637"/>
      <c r="G131" s="270" t="s">
        <v>16</v>
      </c>
      <c r="H131" s="637"/>
      <c r="I131" s="322" t="s">
        <v>129</v>
      </c>
      <c r="J131" s="270" t="s">
        <v>161</v>
      </c>
      <c r="K131" s="270">
        <v>1</v>
      </c>
      <c r="L131" s="270" t="s">
        <v>113</v>
      </c>
      <c r="M131" s="270" t="s">
        <v>2</v>
      </c>
      <c r="N131" s="43">
        <v>41086</v>
      </c>
      <c r="O131" s="43">
        <v>41121</v>
      </c>
      <c r="P131" s="196" t="s">
        <v>983</v>
      </c>
      <c r="Q131" s="197">
        <v>0</v>
      </c>
      <c r="R131" s="198">
        <v>0</v>
      </c>
      <c r="S131" s="197" t="s">
        <v>932</v>
      </c>
      <c r="T131" s="116" t="s">
        <v>1089</v>
      </c>
      <c r="U131" s="292" t="s">
        <v>1024</v>
      </c>
      <c r="V131" s="292"/>
      <c r="W131" s="163">
        <v>42107</v>
      </c>
      <c r="X131" s="475" t="s">
        <v>1065</v>
      </c>
    </row>
    <row r="132" spans="1:24" ht="160.5" customHeight="1">
      <c r="A132" s="348"/>
      <c r="B132" s="444" t="s">
        <v>111</v>
      </c>
      <c r="C132" s="387" t="s">
        <v>149</v>
      </c>
      <c r="D132" s="444" t="s">
        <v>98</v>
      </c>
      <c r="E132" s="43">
        <v>40858</v>
      </c>
      <c r="F132" s="349" t="s">
        <v>14</v>
      </c>
      <c r="G132" s="350" t="s">
        <v>15</v>
      </c>
      <c r="H132" s="348" t="s">
        <v>150</v>
      </c>
      <c r="I132" s="270" t="s">
        <v>151</v>
      </c>
      <c r="J132" s="270" t="s">
        <v>881</v>
      </c>
      <c r="K132" s="44">
        <v>1</v>
      </c>
      <c r="L132" s="285" t="s">
        <v>60</v>
      </c>
      <c r="M132" s="270" t="s">
        <v>152</v>
      </c>
      <c r="N132" s="45">
        <v>40848</v>
      </c>
      <c r="O132" s="45">
        <v>42112</v>
      </c>
      <c r="P132" s="196" t="s">
        <v>1022</v>
      </c>
      <c r="Q132" s="197">
        <v>0</v>
      </c>
      <c r="R132" s="198">
        <v>0</v>
      </c>
      <c r="S132" s="197" t="s">
        <v>932</v>
      </c>
      <c r="T132" s="116" t="s">
        <v>1071</v>
      </c>
      <c r="U132" s="292" t="s">
        <v>1024</v>
      </c>
      <c r="V132" s="292"/>
      <c r="W132" s="163">
        <v>42107</v>
      </c>
      <c r="X132" s="475" t="s">
        <v>1065</v>
      </c>
    </row>
    <row r="133" spans="1:24" ht="175.5" customHeight="1">
      <c r="A133" s="582" t="s">
        <v>502</v>
      </c>
      <c r="B133" s="582" t="s">
        <v>247</v>
      </c>
      <c r="C133" s="583" t="s">
        <v>503</v>
      </c>
      <c r="D133" s="582" t="s">
        <v>196</v>
      </c>
      <c r="E133" s="636">
        <v>41934</v>
      </c>
      <c r="F133" s="624" t="s">
        <v>504</v>
      </c>
      <c r="G133" s="164" t="s">
        <v>505</v>
      </c>
      <c r="H133" s="632" t="s">
        <v>506</v>
      </c>
      <c r="I133" s="47" t="s">
        <v>507</v>
      </c>
      <c r="J133" s="47" t="s">
        <v>508</v>
      </c>
      <c r="K133" s="47">
        <v>1</v>
      </c>
      <c r="L133" s="715" t="s">
        <v>324</v>
      </c>
      <c r="M133" s="715" t="s">
        <v>509</v>
      </c>
      <c r="N133" s="48">
        <v>41802</v>
      </c>
      <c r="O133" s="48">
        <v>41887</v>
      </c>
      <c r="P133" s="470" t="s">
        <v>996</v>
      </c>
      <c r="Q133" s="199">
        <v>1</v>
      </c>
      <c r="R133" s="200">
        <v>1</v>
      </c>
      <c r="S133" s="200" t="s">
        <v>916</v>
      </c>
      <c r="T133" s="196" t="s">
        <v>1066</v>
      </c>
      <c r="U133" s="46" t="s">
        <v>1024</v>
      </c>
      <c r="V133" s="196" t="s">
        <v>1072</v>
      </c>
      <c r="W133" s="136">
        <v>42107</v>
      </c>
      <c r="X133" s="187" t="s">
        <v>1065</v>
      </c>
    </row>
    <row r="134" spans="1:24" ht="126" customHeight="1">
      <c r="A134" s="580"/>
      <c r="B134" s="580"/>
      <c r="C134" s="578"/>
      <c r="D134" s="580"/>
      <c r="E134" s="580"/>
      <c r="F134" s="625"/>
      <c r="G134" s="164" t="s">
        <v>510</v>
      </c>
      <c r="H134" s="633"/>
      <c r="I134" s="47" t="s">
        <v>511</v>
      </c>
      <c r="J134" s="47" t="s">
        <v>194</v>
      </c>
      <c r="K134" s="47">
        <v>1</v>
      </c>
      <c r="L134" s="618"/>
      <c r="M134" s="618"/>
      <c r="N134" s="48">
        <v>41802</v>
      </c>
      <c r="O134" s="48">
        <v>41890</v>
      </c>
      <c r="P134" s="470" t="s">
        <v>997</v>
      </c>
      <c r="Q134" s="199">
        <v>1</v>
      </c>
      <c r="R134" s="200">
        <v>1</v>
      </c>
      <c r="S134" s="200" t="s">
        <v>916</v>
      </c>
      <c r="T134" s="116" t="s">
        <v>1067</v>
      </c>
      <c r="U134" s="46" t="s">
        <v>1024</v>
      </c>
      <c r="V134" s="196" t="s">
        <v>1072</v>
      </c>
      <c r="W134" s="136">
        <v>42107</v>
      </c>
      <c r="X134" s="187" t="s">
        <v>1065</v>
      </c>
    </row>
    <row r="135" spans="1:24" ht="144">
      <c r="A135" s="582" t="s">
        <v>512</v>
      </c>
      <c r="B135" s="582" t="s">
        <v>247</v>
      </c>
      <c r="C135" s="583" t="s">
        <v>513</v>
      </c>
      <c r="D135" s="582" t="s">
        <v>196</v>
      </c>
      <c r="E135" s="636">
        <v>41934</v>
      </c>
      <c r="F135" s="624" t="s">
        <v>514</v>
      </c>
      <c r="G135" s="164" t="s">
        <v>515</v>
      </c>
      <c r="H135" s="632" t="s">
        <v>516</v>
      </c>
      <c r="I135" s="47" t="s">
        <v>507</v>
      </c>
      <c r="J135" s="47" t="s">
        <v>517</v>
      </c>
      <c r="K135" s="47">
        <v>1</v>
      </c>
      <c r="L135" s="715" t="s">
        <v>324</v>
      </c>
      <c r="M135" s="715" t="s">
        <v>509</v>
      </c>
      <c r="N135" s="48">
        <v>41802</v>
      </c>
      <c r="O135" s="48">
        <v>41887</v>
      </c>
      <c r="P135" s="470" t="s">
        <v>998</v>
      </c>
      <c r="Q135" s="199">
        <v>0.5</v>
      </c>
      <c r="R135" s="200">
        <v>0.5</v>
      </c>
      <c r="S135" s="200" t="s">
        <v>910</v>
      </c>
      <c r="T135" s="116" t="s">
        <v>1068</v>
      </c>
      <c r="U135" s="46" t="s">
        <v>1024</v>
      </c>
      <c r="V135" s="46"/>
      <c r="W135" s="136">
        <v>42107</v>
      </c>
      <c r="X135" s="187" t="s">
        <v>1065</v>
      </c>
    </row>
    <row r="136" spans="1:24" ht="141" customHeight="1">
      <c r="A136" s="580"/>
      <c r="B136" s="580"/>
      <c r="C136" s="578"/>
      <c r="D136" s="580"/>
      <c r="E136" s="580"/>
      <c r="F136" s="625"/>
      <c r="G136" s="165" t="s">
        <v>518</v>
      </c>
      <c r="H136" s="633"/>
      <c r="I136" s="47" t="s">
        <v>511</v>
      </c>
      <c r="J136" s="47" t="s">
        <v>194</v>
      </c>
      <c r="K136" s="47">
        <v>1</v>
      </c>
      <c r="L136" s="618"/>
      <c r="M136" s="618"/>
      <c r="N136" s="48">
        <v>41890</v>
      </c>
      <c r="O136" s="48">
        <v>41894</v>
      </c>
      <c r="P136" s="470" t="s">
        <v>999</v>
      </c>
      <c r="Q136" s="199">
        <v>0.5</v>
      </c>
      <c r="R136" s="200">
        <v>0.5</v>
      </c>
      <c r="S136" s="200" t="s">
        <v>910</v>
      </c>
      <c r="T136" s="116" t="s">
        <v>1069</v>
      </c>
      <c r="U136" s="46" t="s">
        <v>1024</v>
      </c>
      <c r="V136" s="46"/>
      <c r="W136" s="136">
        <v>42107</v>
      </c>
      <c r="X136" s="187" t="s">
        <v>1065</v>
      </c>
    </row>
    <row r="137" spans="1:24" ht="322.5" customHeight="1">
      <c r="A137" s="579" t="s">
        <v>735</v>
      </c>
      <c r="B137" s="579" t="s">
        <v>247</v>
      </c>
      <c r="C137" s="577" t="s">
        <v>581</v>
      </c>
      <c r="D137" s="579" t="s">
        <v>98</v>
      </c>
      <c r="E137" s="619">
        <v>41913</v>
      </c>
      <c r="F137" s="673" t="s">
        <v>736</v>
      </c>
      <c r="G137" s="165" t="s">
        <v>641</v>
      </c>
      <c r="H137" s="716" t="s">
        <v>737</v>
      </c>
      <c r="I137" s="47" t="s">
        <v>642</v>
      </c>
      <c r="J137" s="47" t="s">
        <v>643</v>
      </c>
      <c r="K137" s="47">
        <v>5</v>
      </c>
      <c r="L137" s="617" t="s">
        <v>324</v>
      </c>
      <c r="M137" s="617" t="s">
        <v>640</v>
      </c>
      <c r="N137" s="48">
        <v>41913</v>
      </c>
      <c r="O137" s="48">
        <v>42069</v>
      </c>
      <c r="P137" s="471" t="s">
        <v>1000</v>
      </c>
      <c r="Q137" s="199">
        <v>5</v>
      </c>
      <c r="R137" s="200">
        <v>0.8</v>
      </c>
      <c r="S137" s="199" t="s">
        <v>910</v>
      </c>
      <c r="T137" s="116" t="s">
        <v>1070</v>
      </c>
      <c r="U137" s="46" t="s">
        <v>1024</v>
      </c>
      <c r="V137" s="46"/>
      <c r="W137" s="136">
        <v>42107</v>
      </c>
      <c r="X137" s="46" t="s">
        <v>1065</v>
      </c>
    </row>
    <row r="138" spans="1:24" ht="285" customHeight="1">
      <c r="A138" s="580"/>
      <c r="B138" s="580"/>
      <c r="C138" s="578"/>
      <c r="D138" s="580"/>
      <c r="E138" s="620"/>
      <c r="F138" s="625"/>
      <c r="G138" s="165" t="s">
        <v>644</v>
      </c>
      <c r="H138" s="633"/>
      <c r="I138" s="47" t="s">
        <v>631</v>
      </c>
      <c r="J138" s="47" t="s">
        <v>194</v>
      </c>
      <c r="K138" s="47">
        <v>1</v>
      </c>
      <c r="L138" s="618"/>
      <c r="M138" s="618"/>
      <c r="N138" s="48">
        <v>41992</v>
      </c>
      <c r="O138" s="48">
        <v>42004</v>
      </c>
      <c r="P138" s="199" t="s">
        <v>1001</v>
      </c>
      <c r="Q138" s="199">
        <v>5</v>
      </c>
      <c r="R138" s="200">
        <v>0.8</v>
      </c>
      <c r="S138" s="199" t="s">
        <v>910</v>
      </c>
      <c r="T138" s="116" t="s">
        <v>1073</v>
      </c>
      <c r="U138" s="46" t="s">
        <v>1024</v>
      </c>
      <c r="V138" s="46"/>
      <c r="W138" s="136">
        <v>42107</v>
      </c>
      <c r="X138" s="46" t="s">
        <v>1065</v>
      </c>
    </row>
    <row r="139" spans="1:24" ht="192" customHeight="1">
      <c r="A139" s="287" t="s">
        <v>645</v>
      </c>
      <c r="B139" s="287" t="s">
        <v>247</v>
      </c>
      <c r="C139" s="388" t="s">
        <v>732</v>
      </c>
      <c r="D139" s="287" t="s">
        <v>98</v>
      </c>
      <c r="E139" s="329">
        <v>41934</v>
      </c>
      <c r="F139" s="288" t="s">
        <v>733</v>
      </c>
      <c r="G139" s="445" t="s">
        <v>646</v>
      </c>
      <c r="H139" s="282" t="s">
        <v>734</v>
      </c>
      <c r="I139" s="47" t="s">
        <v>647</v>
      </c>
      <c r="J139" s="47" t="s">
        <v>648</v>
      </c>
      <c r="K139" s="47">
        <v>13</v>
      </c>
      <c r="L139" s="290" t="s">
        <v>324</v>
      </c>
      <c r="M139" s="290" t="s">
        <v>640</v>
      </c>
      <c r="N139" s="290">
        <v>41908</v>
      </c>
      <c r="O139" s="290">
        <v>41992</v>
      </c>
      <c r="P139" s="199" t="s">
        <v>1002</v>
      </c>
      <c r="Q139" s="516"/>
      <c r="R139" s="517"/>
      <c r="S139" s="516"/>
      <c r="T139" s="116" t="s">
        <v>1200</v>
      </c>
      <c r="U139" s="46" t="s">
        <v>1024</v>
      </c>
      <c r="V139" s="46"/>
      <c r="W139" s="136">
        <v>42107</v>
      </c>
      <c r="X139" s="46" t="s">
        <v>1065</v>
      </c>
    </row>
    <row r="140" spans="1:24" ht="183" customHeight="1">
      <c r="A140" s="434" t="s">
        <v>770</v>
      </c>
      <c r="B140" s="434" t="s">
        <v>247</v>
      </c>
      <c r="C140" s="433" t="s">
        <v>785</v>
      </c>
      <c r="D140" s="434" t="s">
        <v>186</v>
      </c>
      <c r="E140" s="407">
        <v>42067</v>
      </c>
      <c r="F140" s="408" t="s">
        <v>839</v>
      </c>
      <c r="G140" s="445" t="s">
        <v>853</v>
      </c>
      <c r="H140" s="406" t="s">
        <v>836</v>
      </c>
      <c r="I140" s="47" t="s">
        <v>854</v>
      </c>
      <c r="J140" s="47" t="s">
        <v>855</v>
      </c>
      <c r="K140" s="47">
        <v>1</v>
      </c>
      <c r="L140" s="401" t="s">
        <v>837</v>
      </c>
      <c r="M140" s="401" t="s">
        <v>838</v>
      </c>
      <c r="N140" s="401">
        <v>42067</v>
      </c>
      <c r="O140" s="401">
        <v>42093</v>
      </c>
      <c r="P140" s="199" t="s">
        <v>1003</v>
      </c>
      <c r="Q140" s="199">
        <v>1</v>
      </c>
      <c r="R140" s="200">
        <v>1</v>
      </c>
      <c r="S140" s="199" t="s">
        <v>916</v>
      </c>
      <c r="T140" s="116" t="s">
        <v>1074</v>
      </c>
      <c r="U140" s="46" t="s">
        <v>1024</v>
      </c>
      <c r="V140" s="46" t="s">
        <v>1094</v>
      </c>
      <c r="W140" s="136">
        <v>42107</v>
      </c>
      <c r="X140" s="46" t="s">
        <v>1065</v>
      </c>
    </row>
    <row r="141" spans="1:24" ht="108.75" customHeight="1">
      <c r="A141" s="674" t="s">
        <v>649</v>
      </c>
      <c r="B141" s="674" t="s">
        <v>195</v>
      </c>
      <c r="C141" s="594" t="s">
        <v>581</v>
      </c>
      <c r="D141" s="596" t="s">
        <v>98</v>
      </c>
      <c r="E141" s="590">
        <v>41934</v>
      </c>
      <c r="F141" s="602" t="s">
        <v>650</v>
      </c>
      <c r="G141" s="36" t="s">
        <v>651</v>
      </c>
      <c r="H141" s="602" t="s">
        <v>652</v>
      </c>
      <c r="I141" s="36" t="s">
        <v>653</v>
      </c>
      <c r="J141" s="274" t="s">
        <v>654</v>
      </c>
      <c r="K141" s="274">
        <v>1</v>
      </c>
      <c r="L141" s="37" t="s">
        <v>187</v>
      </c>
      <c r="M141" s="37" t="s">
        <v>869</v>
      </c>
      <c r="N141" s="38">
        <v>41904</v>
      </c>
      <c r="O141" s="38">
        <v>41988</v>
      </c>
      <c r="P141" s="224" t="s">
        <v>1004</v>
      </c>
      <c r="Q141" s="225">
        <v>0.2</v>
      </c>
      <c r="R141" s="226">
        <v>0.2</v>
      </c>
      <c r="S141" s="227" t="s">
        <v>910</v>
      </c>
      <c r="T141" s="493" t="s">
        <v>1113</v>
      </c>
      <c r="U141" s="35" t="s">
        <v>1024</v>
      </c>
      <c r="V141" s="35"/>
      <c r="W141" s="236">
        <v>42114</v>
      </c>
      <c r="X141" s="35" t="s">
        <v>1035</v>
      </c>
    </row>
    <row r="142" spans="1:24" ht="103.5" customHeight="1">
      <c r="A142" s="675"/>
      <c r="B142" s="675"/>
      <c r="C142" s="595"/>
      <c r="D142" s="597"/>
      <c r="E142" s="597"/>
      <c r="F142" s="603"/>
      <c r="G142" s="36" t="s">
        <v>655</v>
      </c>
      <c r="H142" s="603"/>
      <c r="I142" s="36" t="s">
        <v>656</v>
      </c>
      <c r="J142" s="274" t="s">
        <v>589</v>
      </c>
      <c r="K142" s="274">
        <v>1</v>
      </c>
      <c r="L142" s="37" t="s">
        <v>187</v>
      </c>
      <c r="M142" s="37" t="s">
        <v>869</v>
      </c>
      <c r="N142" s="38">
        <v>41989</v>
      </c>
      <c r="O142" s="38">
        <v>41997</v>
      </c>
      <c r="P142" s="228" t="s">
        <v>1005</v>
      </c>
      <c r="Q142" s="225">
        <v>0</v>
      </c>
      <c r="R142" s="226">
        <v>0</v>
      </c>
      <c r="S142" s="227" t="s">
        <v>932</v>
      </c>
      <c r="T142" s="493" t="s">
        <v>1089</v>
      </c>
      <c r="U142" s="35" t="s">
        <v>1024</v>
      </c>
      <c r="V142" s="35"/>
      <c r="W142" s="236">
        <v>42114</v>
      </c>
      <c r="X142" s="35" t="s">
        <v>1035</v>
      </c>
    </row>
    <row r="143" spans="1:24" ht="113.25" customHeight="1">
      <c r="A143" s="674" t="s">
        <v>657</v>
      </c>
      <c r="B143" s="674" t="s">
        <v>195</v>
      </c>
      <c r="C143" s="594" t="s">
        <v>658</v>
      </c>
      <c r="D143" s="596" t="s">
        <v>196</v>
      </c>
      <c r="E143" s="590">
        <v>41926</v>
      </c>
      <c r="F143" s="602" t="s">
        <v>659</v>
      </c>
      <c r="G143" s="36" t="s">
        <v>660</v>
      </c>
      <c r="H143" s="602" t="s">
        <v>661</v>
      </c>
      <c r="I143" s="36" t="s">
        <v>662</v>
      </c>
      <c r="J143" s="274" t="s">
        <v>663</v>
      </c>
      <c r="K143" s="274">
        <v>1</v>
      </c>
      <c r="L143" s="311" t="s">
        <v>187</v>
      </c>
      <c r="M143" s="311" t="s">
        <v>868</v>
      </c>
      <c r="N143" s="38">
        <v>41926</v>
      </c>
      <c r="O143" s="38">
        <v>42048</v>
      </c>
      <c r="P143" s="224" t="s">
        <v>1111</v>
      </c>
      <c r="Q143" s="225">
        <v>0.2</v>
      </c>
      <c r="R143" s="226">
        <v>0.2</v>
      </c>
      <c r="S143" s="227" t="s">
        <v>910</v>
      </c>
      <c r="T143" s="493" t="s">
        <v>1115</v>
      </c>
      <c r="U143" s="35" t="s">
        <v>1024</v>
      </c>
      <c r="V143" s="35"/>
      <c r="W143" s="236">
        <v>42114</v>
      </c>
      <c r="X143" s="35" t="s">
        <v>1035</v>
      </c>
    </row>
    <row r="144" spans="1:24" ht="151.5" customHeight="1">
      <c r="A144" s="675"/>
      <c r="B144" s="675"/>
      <c r="C144" s="595"/>
      <c r="D144" s="597"/>
      <c r="E144" s="591"/>
      <c r="F144" s="603"/>
      <c r="G144" s="312" t="s">
        <v>664</v>
      </c>
      <c r="H144" s="603"/>
      <c r="I144" s="36" t="s">
        <v>1112</v>
      </c>
      <c r="J144" s="274" t="s">
        <v>194</v>
      </c>
      <c r="K144" s="274">
        <v>1</v>
      </c>
      <c r="L144" s="311" t="s">
        <v>187</v>
      </c>
      <c r="M144" s="311" t="s">
        <v>868</v>
      </c>
      <c r="N144" s="38">
        <v>42048</v>
      </c>
      <c r="O144" s="38">
        <v>42055</v>
      </c>
      <c r="P144" s="228" t="s">
        <v>1005</v>
      </c>
      <c r="Q144" s="225">
        <v>0</v>
      </c>
      <c r="R144" s="226">
        <v>0</v>
      </c>
      <c r="S144" s="227" t="s">
        <v>932</v>
      </c>
      <c r="T144" s="493" t="s">
        <v>1089</v>
      </c>
      <c r="U144" s="35" t="s">
        <v>1024</v>
      </c>
      <c r="V144" s="35"/>
      <c r="W144" s="236">
        <v>42114</v>
      </c>
      <c r="X144" s="35" t="s">
        <v>1035</v>
      </c>
    </row>
    <row r="145" spans="1:24" ht="183.75" customHeight="1">
      <c r="A145" s="449" t="s">
        <v>665</v>
      </c>
      <c r="B145" s="449" t="s">
        <v>195</v>
      </c>
      <c r="C145" s="450" t="s">
        <v>666</v>
      </c>
      <c r="D145" s="451" t="s">
        <v>98</v>
      </c>
      <c r="E145" s="452">
        <v>41976</v>
      </c>
      <c r="F145" s="36" t="s">
        <v>667</v>
      </c>
      <c r="G145" s="36" t="s">
        <v>668</v>
      </c>
      <c r="H145" s="36" t="s">
        <v>669</v>
      </c>
      <c r="I145" s="36" t="s">
        <v>882</v>
      </c>
      <c r="J145" s="274" t="s">
        <v>815</v>
      </c>
      <c r="K145" s="274">
        <v>8</v>
      </c>
      <c r="L145" s="37" t="s">
        <v>187</v>
      </c>
      <c r="M145" s="37" t="s">
        <v>868</v>
      </c>
      <c r="N145" s="38">
        <v>41977</v>
      </c>
      <c r="O145" s="38">
        <v>42069</v>
      </c>
      <c r="P145" s="228" t="s">
        <v>1006</v>
      </c>
      <c r="Q145" s="225">
        <v>9</v>
      </c>
      <c r="R145" s="226">
        <v>1</v>
      </c>
      <c r="S145" s="227" t="s">
        <v>916</v>
      </c>
      <c r="T145" s="493" t="s">
        <v>1114</v>
      </c>
      <c r="U145" s="35" t="s">
        <v>1024</v>
      </c>
      <c r="V145" s="237"/>
      <c r="W145" s="236">
        <v>42114</v>
      </c>
      <c r="X145" s="35" t="s">
        <v>1035</v>
      </c>
    </row>
    <row r="146" spans="1:24" ht="151.5" customHeight="1">
      <c r="A146" s="429" t="s">
        <v>767</v>
      </c>
      <c r="B146" s="429" t="s">
        <v>768</v>
      </c>
      <c r="C146" s="430" t="s">
        <v>778</v>
      </c>
      <c r="D146" s="431" t="s">
        <v>186</v>
      </c>
      <c r="E146" s="409">
        <v>42067</v>
      </c>
      <c r="F146" s="404" t="s">
        <v>834</v>
      </c>
      <c r="G146" s="447" t="s">
        <v>831</v>
      </c>
      <c r="H146" s="404" t="s">
        <v>835</v>
      </c>
      <c r="I146" s="432" t="s">
        <v>832</v>
      </c>
      <c r="J146" s="448" t="s">
        <v>833</v>
      </c>
      <c r="K146" s="274">
        <v>1</v>
      </c>
      <c r="L146" s="426" t="s">
        <v>187</v>
      </c>
      <c r="M146" s="403" t="s">
        <v>867</v>
      </c>
      <c r="N146" s="38">
        <v>42067</v>
      </c>
      <c r="O146" s="38">
        <v>42124</v>
      </c>
      <c r="P146" s="228" t="s">
        <v>973</v>
      </c>
      <c r="Q146" s="225">
        <v>0</v>
      </c>
      <c r="R146" s="226">
        <v>0</v>
      </c>
      <c r="S146" s="227" t="s">
        <v>932</v>
      </c>
      <c r="T146" s="493" t="s">
        <v>1116</v>
      </c>
      <c r="U146" s="35" t="s">
        <v>1024</v>
      </c>
      <c r="V146" s="237"/>
      <c r="W146" s="236">
        <v>42114</v>
      </c>
      <c r="X146" s="35" t="s">
        <v>1035</v>
      </c>
    </row>
    <row r="147" spans="1:24" ht="151.5" customHeight="1">
      <c r="A147" s="509" t="s">
        <v>1202</v>
      </c>
      <c r="B147" s="509" t="s">
        <v>768</v>
      </c>
      <c r="C147" s="504" t="s">
        <v>1203</v>
      </c>
      <c r="D147" s="451" t="s">
        <v>98</v>
      </c>
      <c r="E147" s="502">
        <v>42102</v>
      </c>
      <c r="F147" s="505" t="s">
        <v>1204</v>
      </c>
      <c r="G147" s="36" t="s">
        <v>1205</v>
      </c>
      <c r="H147" s="505" t="s">
        <v>1206</v>
      </c>
      <c r="I147" s="505" t="s">
        <v>1207</v>
      </c>
      <c r="J147" s="448" t="s">
        <v>1208</v>
      </c>
      <c r="K147" s="274">
        <v>1</v>
      </c>
      <c r="L147" s="426" t="s">
        <v>1209</v>
      </c>
      <c r="M147" s="426" t="s">
        <v>1210</v>
      </c>
      <c r="N147" s="38">
        <v>42102</v>
      </c>
      <c r="O147" s="38">
        <v>42153</v>
      </c>
      <c r="P147" s="525" t="s">
        <v>439</v>
      </c>
      <c r="Q147" s="225" t="s">
        <v>439</v>
      </c>
      <c r="R147" s="226" t="s">
        <v>439</v>
      </c>
      <c r="S147" s="227" t="s">
        <v>439</v>
      </c>
      <c r="T147" s="526" t="s">
        <v>439</v>
      </c>
      <c r="U147" s="526" t="s">
        <v>439</v>
      </c>
      <c r="V147" s="526" t="s">
        <v>439</v>
      </c>
      <c r="W147" s="526" t="s">
        <v>439</v>
      </c>
      <c r="X147" s="526" t="s">
        <v>439</v>
      </c>
    </row>
    <row r="148" spans="1:24" ht="151.5" customHeight="1">
      <c r="A148" s="509" t="s">
        <v>1211</v>
      </c>
      <c r="B148" s="509" t="s">
        <v>768</v>
      </c>
      <c r="C148" s="504" t="s">
        <v>1212</v>
      </c>
      <c r="D148" s="451" t="s">
        <v>98</v>
      </c>
      <c r="E148" s="502">
        <v>42102</v>
      </c>
      <c r="F148" s="505" t="s">
        <v>1213</v>
      </c>
      <c r="G148" s="36" t="s">
        <v>1214</v>
      </c>
      <c r="H148" s="505" t="s">
        <v>1215</v>
      </c>
      <c r="I148" s="505" t="s">
        <v>1216</v>
      </c>
      <c r="J148" s="448" t="s">
        <v>1208</v>
      </c>
      <c r="K148" s="274">
        <v>1</v>
      </c>
      <c r="L148" s="426" t="s">
        <v>1209</v>
      </c>
      <c r="M148" s="426" t="s">
        <v>1210</v>
      </c>
      <c r="N148" s="38">
        <v>42102</v>
      </c>
      <c r="O148" s="38">
        <v>42153</v>
      </c>
      <c r="P148" s="525" t="s">
        <v>439</v>
      </c>
      <c r="Q148" s="225" t="s">
        <v>439</v>
      </c>
      <c r="R148" s="226" t="s">
        <v>439</v>
      </c>
      <c r="S148" s="227" t="s">
        <v>439</v>
      </c>
      <c r="T148" s="526" t="s">
        <v>439</v>
      </c>
      <c r="U148" s="526" t="s">
        <v>439</v>
      </c>
      <c r="V148" s="526" t="s">
        <v>439</v>
      </c>
      <c r="W148" s="526" t="s">
        <v>439</v>
      </c>
      <c r="X148" s="526" t="s">
        <v>439</v>
      </c>
    </row>
    <row r="149" spans="1:24" ht="144.75" customHeight="1">
      <c r="A149" s="419" t="s">
        <v>670</v>
      </c>
      <c r="B149" s="420" t="s">
        <v>18</v>
      </c>
      <c r="C149" s="421" t="s">
        <v>671</v>
      </c>
      <c r="D149" s="422" t="s">
        <v>98</v>
      </c>
      <c r="E149" s="353">
        <v>41934</v>
      </c>
      <c r="F149" s="354" t="s">
        <v>793</v>
      </c>
      <c r="G149" s="354" t="s">
        <v>794</v>
      </c>
      <c r="H149" s="354" t="s">
        <v>795</v>
      </c>
      <c r="I149" s="355" t="s">
        <v>870</v>
      </c>
      <c r="J149" s="355" t="s">
        <v>796</v>
      </c>
      <c r="K149" s="355">
        <v>2</v>
      </c>
      <c r="L149" s="356" t="s">
        <v>187</v>
      </c>
      <c r="M149" s="357" t="s">
        <v>789</v>
      </c>
      <c r="N149" s="358">
        <v>41900</v>
      </c>
      <c r="O149" s="358">
        <v>42080</v>
      </c>
      <c r="P149" s="472" t="s">
        <v>1012</v>
      </c>
      <c r="Q149" s="359" t="s">
        <v>1011</v>
      </c>
      <c r="R149" s="360">
        <v>0.2</v>
      </c>
      <c r="S149" s="359" t="s">
        <v>910</v>
      </c>
      <c r="T149" s="494" t="s">
        <v>1117</v>
      </c>
      <c r="U149" s="363" t="s">
        <v>1024</v>
      </c>
      <c r="V149" s="363"/>
      <c r="W149" s="361">
        <v>42114</v>
      </c>
      <c r="X149" s="363" t="s">
        <v>1035</v>
      </c>
    </row>
    <row r="150" spans="1:24" ht="201" customHeight="1">
      <c r="A150" s="419" t="s">
        <v>672</v>
      </c>
      <c r="B150" s="420" t="s">
        <v>18</v>
      </c>
      <c r="C150" s="421" t="s">
        <v>673</v>
      </c>
      <c r="D150" s="422" t="s">
        <v>98</v>
      </c>
      <c r="E150" s="353">
        <v>41934</v>
      </c>
      <c r="F150" s="354" t="s">
        <v>797</v>
      </c>
      <c r="G150" s="354" t="s">
        <v>798</v>
      </c>
      <c r="H150" s="354" t="s">
        <v>799</v>
      </c>
      <c r="I150" s="355" t="s">
        <v>801</v>
      </c>
      <c r="J150" s="355" t="s">
        <v>800</v>
      </c>
      <c r="K150" s="355">
        <v>1</v>
      </c>
      <c r="L150" s="356" t="s">
        <v>187</v>
      </c>
      <c r="M150" s="357" t="s">
        <v>789</v>
      </c>
      <c r="N150" s="358">
        <v>41900</v>
      </c>
      <c r="O150" s="358">
        <v>42069</v>
      </c>
      <c r="P150" s="473" t="s">
        <v>1013</v>
      </c>
      <c r="Q150" s="359">
        <v>0</v>
      </c>
      <c r="R150" s="360">
        <v>0</v>
      </c>
      <c r="S150" s="359" t="s">
        <v>932</v>
      </c>
      <c r="T150" s="494" t="s">
        <v>1118</v>
      </c>
      <c r="U150" s="363" t="s">
        <v>1024</v>
      </c>
      <c r="V150" s="363"/>
      <c r="W150" s="361">
        <v>42114</v>
      </c>
      <c r="X150" s="363" t="s">
        <v>1035</v>
      </c>
    </row>
    <row r="151" spans="1:24" ht="139.5" customHeight="1">
      <c r="A151" s="364" t="s">
        <v>674</v>
      </c>
      <c r="B151" s="365" t="s">
        <v>18</v>
      </c>
      <c r="C151" s="389" t="s">
        <v>675</v>
      </c>
      <c r="D151" s="366" t="s">
        <v>98</v>
      </c>
      <c r="E151" s="353">
        <v>41934</v>
      </c>
      <c r="F151" s="354" t="s">
        <v>676</v>
      </c>
      <c r="G151" s="354" t="s">
        <v>677</v>
      </c>
      <c r="H151" s="354" t="s">
        <v>678</v>
      </c>
      <c r="I151" s="355" t="s">
        <v>679</v>
      </c>
      <c r="J151" s="355" t="s">
        <v>680</v>
      </c>
      <c r="K151" s="355">
        <v>1</v>
      </c>
      <c r="L151" s="356" t="s">
        <v>187</v>
      </c>
      <c r="M151" s="357" t="s">
        <v>852</v>
      </c>
      <c r="N151" s="358">
        <v>41900</v>
      </c>
      <c r="O151" s="358">
        <v>41942</v>
      </c>
      <c r="P151" s="362" t="s">
        <v>1014</v>
      </c>
      <c r="Q151" s="359">
        <v>0</v>
      </c>
      <c r="R151" s="360">
        <v>0</v>
      </c>
      <c r="S151" s="359" t="s">
        <v>932</v>
      </c>
      <c r="T151" s="494" t="s">
        <v>1118</v>
      </c>
      <c r="U151" s="363" t="s">
        <v>1024</v>
      </c>
      <c r="V151" s="363"/>
      <c r="W151" s="361">
        <v>42114</v>
      </c>
      <c r="X151" s="363" t="s">
        <v>1035</v>
      </c>
    </row>
    <row r="152" spans="1:24" ht="157.5" customHeight="1">
      <c r="A152" s="419" t="s">
        <v>682</v>
      </c>
      <c r="B152" s="420" t="s">
        <v>18</v>
      </c>
      <c r="C152" s="421" t="s">
        <v>683</v>
      </c>
      <c r="D152" s="422" t="s">
        <v>98</v>
      </c>
      <c r="E152" s="353">
        <v>41934</v>
      </c>
      <c r="F152" s="354" t="s">
        <v>681</v>
      </c>
      <c r="G152" s="354" t="s">
        <v>802</v>
      </c>
      <c r="H152" s="354" t="s">
        <v>803</v>
      </c>
      <c r="I152" s="355" t="s">
        <v>804</v>
      </c>
      <c r="J152" s="355" t="s">
        <v>805</v>
      </c>
      <c r="K152" s="355">
        <v>1</v>
      </c>
      <c r="L152" s="356" t="s">
        <v>187</v>
      </c>
      <c r="M152" s="357" t="s">
        <v>789</v>
      </c>
      <c r="N152" s="358">
        <v>41912</v>
      </c>
      <c r="O152" s="358">
        <v>42069</v>
      </c>
      <c r="P152" s="474" t="s">
        <v>1015</v>
      </c>
      <c r="Q152" s="363">
        <v>0.2</v>
      </c>
      <c r="R152" s="367">
        <v>0.2</v>
      </c>
      <c r="S152" s="363" t="s">
        <v>910</v>
      </c>
      <c r="T152" s="494" t="s">
        <v>1228</v>
      </c>
      <c r="U152" s="363" t="s">
        <v>1024</v>
      </c>
      <c r="V152" s="363"/>
      <c r="W152" s="361">
        <v>42116</v>
      </c>
      <c r="X152" s="363" t="s">
        <v>1035</v>
      </c>
    </row>
    <row r="153" spans="1:24" ht="112.5" customHeight="1">
      <c r="A153" s="539" t="s">
        <v>684</v>
      </c>
      <c r="B153" s="542" t="s">
        <v>18</v>
      </c>
      <c r="C153" s="598" t="s">
        <v>685</v>
      </c>
      <c r="D153" s="548" t="s">
        <v>196</v>
      </c>
      <c r="E153" s="551">
        <v>41927</v>
      </c>
      <c r="F153" s="527" t="s">
        <v>686</v>
      </c>
      <c r="G153" s="354" t="s">
        <v>687</v>
      </c>
      <c r="H153" s="527" t="s">
        <v>688</v>
      </c>
      <c r="I153" s="586" t="s">
        <v>689</v>
      </c>
      <c r="J153" s="355" t="s">
        <v>690</v>
      </c>
      <c r="K153" s="355">
        <v>1</v>
      </c>
      <c r="L153" s="356" t="s">
        <v>187</v>
      </c>
      <c r="M153" s="357" t="s">
        <v>362</v>
      </c>
      <c r="N153" s="358">
        <v>41927</v>
      </c>
      <c r="O153" s="358">
        <v>41988</v>
      </c>
      <c r="P153" s="362" t="s">
        <v>1016</v>
      </c>
      <c r="Q153" s="359">
        <v>1</v>
      </c>
      <c r="R153" s="360">
        <v>1</v>
      </c>
      <c r="S153" s="359" t="s">
        <v>916</v>
      </c>
      <c r="T153" s="494" t="s">
        <v>1119</v>
      </c>
      <c r="U153" s="363" t="s">
        <v>1039</v>
      </c>
      <c r="V153" s="494" t="s">
        <v>1122</v>
      </c>
      <c r="W153" s="361">
        <v>42114</v>
      </c>
      <c r="X153" s="363" t="s">
        <v>1121</v>
      </c>
    </row>
    <row r="154" spans="1:24" ht="105" customHeight="1">
      <c r="A154" s="540"/>
      <c r="B154" s="543"/>
      <c r="C154" s="599"/>
      <c r="D154" s="549"/>
      <c r="E154" s="552"/>
      <c r="F154" s="528"/>
      <c r="G154" s="354" t="s">
        <v>691</v>
      </c>
      <c r="H154" s="528"/>
      <c r="I154" s="587"/>
      <c r="J154" s="355" t="s">
        <v>692</v>
      </c>
      <c r="K154" s="355">
        <v>1</v>
      </c>
      <c r="L154" s="356" t="s">
        <v>187</v>
      </c>
      <c r="M154" s="357" t="s">
        <v>362</v>
      </c>
      <c r="N154" s="358">
        <v>41927</v>
      </c>
      <c r="O154" s="358">
        <v>41988</v>
      </c>
      <c r="P154" s="362" t="s">
        <v>1017</v>
      </c>
      <c r="Q154" s="359">
        <v>1</v>
      </c>
      <c r="R154" s="360">
        <v>1</v>
      </c>
      <c r="S154" s="359" t="s">
        <v>916</v>
      </c>
      <c r="T154" s="494" t="s">
        <v>1120</v>
      </c>
      <c r="U154" s="363" t="s">
        <v>1039</v>
      </c>
      <c r="V154" s="494" t="s">
        <v>1122</v>
      </c>
      <c r="W154" s="361">
        <v>42114</v>
      </c>
      <c r="X154" s="363" t="s">
        <v>1121</v>
      </c>
    </row>
    <row r="155" spans="1:24" ht="150" customHeight="1">
      <c r="A155" s="541"/>
      <c r="B155" s="544"/>
      <c r="C155" s="600"/>
      <c r="D155" s="550"/>
      <c r="E155" s="553"/>
      <c r="F155" s="529"/>
      <c r="G155" s="354" t="s">
        <v>693</v>
      </c>
      <c r="H155" s="529"/>
      <c r="I155" s="588"/>
      <c r="J155" s="355" t="s">
        <v>194</v>
      </c>
      <c r="K155" s="355">
        <v>1</v>
      </c>
      <c r="L155" s="356" t="s">
        <v>187</v>
      </c>
      <c r="M155" s="357" t="s">
        <v>362</v>
      </c>
      <c r="N155" s="358">
        <v>41988</v>
      </c>
      <c r="O155" s="358">
        <v>41996</v>
      </c>
      <c r="P155" s="362" t="s">
        <v>1020</v>
      </c>
      <c r="Q155" s="359">
        <v>1</v>
      </c>
      <c r="R155" s="360">
        <v>1</v>
      </c>
      <c r="S155" s="359" t="s">
        <v>916</v>
      </c>
      <c r="T155" s="494" t="s">
        <v>1124</v>
      </c>
      <c r="U155" s="363" t="s">
        <v>1024</v>
      </c>
      <c r="V155" s="494" t="s">
        <v>1125</v>
      </c>
      <c r="W155" s="361">
        <v>42114</v>
      </c>
      <c r="X155" s="363" t="s">
        <v>1121</v>
      </c>
    </row>
    <row r="156" spans="1:24" ht="180" customHeight="1">
      <c r="A156" s="539" t="s">
        <v>840</v>
      </c>
      <c r="B156" s="542" t="s">
        <v>18</v>
      </c>
      <c r="C156" s="545" t="s">
        <v>841</v>
      </c>
      <c r="D156" s="548" t="s">
        <v>842</v>
      </c>
      <c r="E156" s="601">
        <v>42068</v>
      </c>
      <c r="F156" s="527" t="s">
        <v>843</v>
      </c>
      <c r="G156" s="354" t="s">
        <v>844</v>
      </c>
      <c r="H156" s="527" t="s">
        <v>846</v>
      </c>
      <c r="I156" s="442" t="s">
        <v>847</v>
      </c>
      <c r="J156" s="355" t="s">
        <v>848</v>
      </c>
      <c r="K156" s="355">
        <v>3</v>
      </c>
      <c r="L156" s="356" t="s">
        <v>187</v>
      </c>
      <c r="M156" s="357" t="s">
        <v>851</v>
      </c>
      <c r="N156" s="358">
        <v>42063</v>
      </c>
      <c r="O156" s="358">
        <v>42067</v>
      </c>
      <c r="P156" s="362" t="s">
        <v>1018</v>
      </c>
      <c r="Q156" s="359">
        <v>3</v>
      </c>
      <c r="R156" s="360">
        <v>1</v>
      </c>
      <c r="S156" s="359" t="s">
        <v>916</v>
      </c>
      <c r="T156" s="494" t="s">
        <v>1123</v>
      </c>
      <c r="U156" s="363" t="s">
        <v>1039</v>
      </c>
      <c r="V156" s="494" t="s">
        <v>1122</v>
      </c>
      <c r="W156" s="361">
        <v>42114</v>
      </c>
      <c r="X156" s="363" t="s">
        <v>1121</v>
      </c>
    </row>
    <row r="157" spans="1:24" ht="246.75" customHeight="1">
      <c r="A157" s="541"/>
      <c r="B157" s="544"/>
      <c r="C157" s="547"/>
      <c r="D157" s="550"/>
      <c r="E157" s="601"/>
      <c r="F157" s="529"/>
      <c r="G157" s="354" t="s">
        <v>845</v>
      </c>
      <c r="H157" s="529"/>
      <c r="I157" s="443" t="s">
        <v>849</v>
      </c>
      <c r="J157" s="355" t="s">
        <v>850</v>
      </c>
      <c r="K157" s="355">
        <v>5</v>
      </c>
      <c r="L157" s="356" t="s">
        <v>187</v>
      </c>
      <c r="M157" s="357" t="s">
        <v>851</v>
      </c>
      <c r="N157" s="358">
        <v>42068</v>
      </c>
      <c r="O157" s="358">
        <v>42076</v>
      </c>
      <c r="P157" s="362" t="s">
        <v>1019</v>
      </c>
      <c r="Q157" s="359">
        <v>5</v>
      </c>
      <c r="R157" s="360">
        <v>1</v>
      </c>
      <c r="S157" s="359" t="s">
        <v>916</v>
      </c>
      <c r="T157" s="494" t="s">
        <v>1124</v>
      </c>
      <c r="U157" s="363" t="s">
        <v>1024</v>
      </c>
      <c r="V157" s="494" t="s">
        <v>1125</v>
      </c>
      <c r="W157" s="361">
        <v>42114</v>
      </c>
      <c r="X157" s="363" t="s">
        <v>1121</v>
      </c>
    </row>
    <row r="158" spans="1:24" ht="164.25" customHeight="1">
      <c r="A158" s="539" t="s">
        <v>1153</v>
      </c>
      <c r="B158" s="542" t="s">
        <v>18</v>
      </c>
      <c r="C158" s="545" t="s">
        <v>1154</v>
      </c>
      <c r="D158" s="548" t="s">
        <v>1141</v>
      </c>
      <c r="E158" s="551">
        <v>42101</v>
      </c>
      <c r="F158" s="527" t="s">
        <v>1155</v>
      </c>
      <c r="G158" s="354" t="s">
        <v>1156</v>
      </c>
      <c r="H158" s="527" t="s">
        <v>1157</v>
      </c>
      <c r="I158" s="355" t="s">
        <v>1158</v>
      </c>
      <c r="J158" s="355" t="s">
        <v>1159</v>
      </c>
      <c r="K158" s="355">
        <v>2</v>
      </c>
      <c r="L158" s="356" t="s">
        <v>1160</v>
      </c>
      <c r="M158" s="357" t="s">
        <v>1161</v>
      </c>
      <c r="N158" s="358">
        <v>42101</v>
      </c>
      <c r="O158" s="358">
        <v>42103</v>
      </c>
      <c r="P158" s="362" t="s">
        <v>1231</v>
      </c>
      <c r="Q158" s="359">
        <v>3</v>
      </c>
      <c r="R158" s="360">
        <v>1</v>
      </c>
      <c r="S158" s="359" t="s">
        <v>916</v>
      </c>
      <c r="T158" s="494" t="s">
        <v>1234</v>
      </c>
      <c r="U158" s="363" t="s">
        <v>1039</v>
      </c>
      <c r="V158" s="494"/>
      <c r="W158" s="361">
        <v>42118</v>
      </c>
      <c r="X158" s="363" t="s">
        <v>1121</v>
      </c>
    </row>
    <row r="159" spans="1:24" ht="141.75" customHeight="1">
      <c r="A159" s="540"/>
      <c r="B159" s="543"/>
      <c r="C159" s="546"/>
      <c r="D159" s="549"/>
      <c r="E159" s="552"/>
      <c r="F159" s="528"/>
      <c r="G159" s="354" t="s">
        <v>1162</v>
      </c>
      <c r="H159" s="528"/>
      <c r="I159" s="355" t="s">
        <v>1163</v>
      </c>
      <c r="J159" s="355" t="s">
        <v>1164</v>
      </c>
      <c r="K159" s="355">
        <v>2</v>
      </c>
      <c r="L159" s="356" t="s">
        <v>1160</v>
      </c>
      <c r="M159" s="357" t="s">
        <v>1161</v>
      </c>
      <c r="N159" s="358">
        <v>42104</v>
      </c>
      <c r="O159" s="358">
        <v>42109</v>
      </c>
      <c r="P159" s="362" t="s">
        <v>1232</v>
      </c>
      <c r="Q159" s="359">
        <v>1</v>
      </c>
      <c r="R159" s="360">
        <v>1</v>
      </c>
      <c r="S159" s="359" t="s">
        <v>916</v>
      </c>
      <c r="T159" s="494" t="s">
        <v>1235</v>
      </c>
      <c r="U159" s="363" t="s">
        <v>1039</v>
      </c>
      <c r="V159" s="494"/>
      <c r="W159" s="361">
        <v>42118</v>
      </c>
      <c r="X159" s="363" t="s">
        <v>1121</v>
      </c>
    </row>
    <row r="160" spans="1:24" ht="135.75" customHeight="1">
      <c r="A160" s="541"/>
      <c r="B160" s="544"/>
      <c r="C160" s="547"/>
      <c r="D160" s="550"/>
      <c r="E160" s="553"/>
      <c r="F160" s="529"/>
      <c r="G160" s="354" t="s">
        <v>1165</v>
      </c>
      <c r="H160" s="529"/>
      <c r="I160" s="355" t="s">
        <v>1166</v>
      </c>
      <c r="J160" s="355" t="s">
        <v>1167</v>
      </c>
      <c r="K160" s="355">
        <v>9</v>
      </c>
      <c r="L160" s="356" t="s">
        <v>1160</v>
      </c>
      <c r="M160" s="357" t="s">
        <v>1161</v>
      </c>
      <c r="N160" s="358">
        <v>42107</v>
      </c>
      <c r="O160" s="358">
        <v>42118</v>
      </c>
      <c r="P160" s="362" t="s">
        <v>1233</v>
      </c>
      <c r="Q160" s="359">
        <v>0</v>
      </c>
      <c r="R160" s="360">
        <v>0</v>
      </c>
      <c r="S160" s="359" t="s">
        <v>932</v>
      </c>
      <c r="T160" s="494" t="s">
        <v>1248</v>
      </c>
      <c r="U160" s="363" t="s">
        <v>1024</v>
      </c>
      <c r="V160" s="494"/>
      <c r="W160" s="361">
        <v>42118</v>
      </c>
      <c r="X160" s="363" t="s">
        <v>1121</v>
      </c>
    </row>
    <row r="161" spans="1:24" ht="139.5" customHeight="1">
      <c r="A161" s="593" t="s">
        <v>738</v>
      </c>
      <c r="B161" s="592" t="s">
        <v>739</v>
      </c>
      <c r="C161" s="659" t="s">
        <v>740</v>
      </c>
      <c r="D161" s="672" t="s">
        <v>196</v>
      </c>
      <c r="E161" s="604">
        <v>41381</v>
      </c>
      <c r="F161" s="593" t="s">
        <v>741</v>
      </c>
      <c r="G161" s="310" t="s">
        <v>742</v>
      </c>
      <c r="H161" s="593" t="s">
        <v>743</v>
      </c>
      <c r="I161" s="28" t="s">
        <v>239</v>
      </c>
      <c r="J161" s="28" t="s">
        <v>238</v>
      </c>
      <c r="K161" s="28">
        <v>1</v>
      </c>
      <c r="L161" s="310" t="s">
        <v>237</v>
      </c>
      <c r="M161" s="310" t="s">
        <v>823</v>
      </c>
      <c r="N161" s="34">
        <v>41381</v>
      </c>
      <c r="O161" s="34">
        <v>42063</v>
      </c>
      <c r="P161" s="117" t="s">
        <v>1007</v>
      </c>
      <c r="Q161" s="24">
        <v>0.2</v>
      </c>
      <c r="R161" s="56">
        <v>0.2</v>
      </c>
      <c r="S161" s="24" t="s">
        <v>910</v>
      </c>
      <c r="T161" s="495" t="s">
        <v>1097</v>
      </c>
      <c r="U161" s="153" t="s">
        <v>1024</v>
      </c>
      <c r="V161" s="153"/>
      <c r="W161" s="154">
        <v>42109</v>
      </c>
      <c r="X161" s="153" t="s">
        <v>1096</v>
      </c>
    </row>
    <row r="162" spans="1:24" ht="123" customHeight="1">
      <c r="A162" s="593"/>
      <c r="B162" s="592"/>
      <c r="C162" s="659"/>
      <c r="D162" s="672"/>
      <c r="E162" s="605"/>
      <c r="F162" s="593"/>
      <c r="G162" s="310" t="s">
        <v>240</v>
      </c>
      <c r="H162" s="593"/>
      <c r="I162" s="28" t="s">
        <v>131</v>
      </c>
      <c r="J162" s="28" t="s">
        <v>161</v>
      </c>
      <c r="K162" s="28">
        <v>1</v>
      </c>
      <c r="L162" s="310" t="s">
        <v>237</v>
      </c>
      <c r="M162" s="428" t="s">
        <v>823</v>
      </c>
      <c r="N162" s="34">
        <v>41610</v>
      </c>
      <c r="O162" s="34">
        <v>42078</v>
      </c>
      <c r="P162" s="117" t="s">
        <v>1008</v>
      </c>
      <c r="Q162" s="24">
        <v>0</v>
      </c>
      <c r="R162" s="56">
        <v>0</v>
      </c>
      <c r="S162" s="24" t="s">
        <v>932</v>
      </c>
      <c r="T162" s="495" t="s">
        <v>1098</v>
      </c>
      <c r="U162" s="153" t="s">
        <v>1024</v>
      </c>
      <c r="V162" s="153"/>
      <c r="W162" s="154">
        <v>42109</v>
      </c>
      <c r="X162" s="153" t="s">
        <v>1096</v>
      </c>
    </row>
  </sheetData>
  <sheetProtection/>
  <protectedRanges>
    <protectedRange password="EFB0" sqref="A1:IV11 T145 A78:D83 E79:E83 A14:P14 Y99:IV128 A12:O13 F78:O83 A163:X65536 T15 T149:X149 T129:IV129 Z16:IV18 U12:IV15 U16:Y16 T17:Y18 T68:IV70 Y66:IV67 T63:IV65 Y130:IV146 T146:V146 U150:X151 A84:O146 U71:IV76 U79:IV79 A15:O61 T77:IV78 T80:IV80 T84:IV84 U85:IV85 T86:IV88 U89:IV98 U81:IV83 Y149:IV65536 A149:O157 T19:IV25 U26:IV29 T30:IV34 U35:IV35 A63:O77 A62:N62 A161:O162 A158:N160 T36:IV40 V41:IV62 T152:X162" name="Rango1"/>
    <protectedRange password="EFB0" sqref="T12 T14 T16" name="Rango1_7"/>
    <protectedRange password="EFB0" sqref="T13" name="Rango1_1_1"/>
    <protectedRange password="EFB0" sqref="T72 T79" name="Rango1_9"/>
    <protectedRange password="EFB0" sqref="T73:T75" name="Rango1_11"/>
    <protectedRange password="EFB0" sqref="T76 T71 T93" name="Rango1_12"/>
    <protectedRange password="EFB0" sqref="T150:T151" name="Rango1_18"/>
    <protectedRange password="EFB0" sqref="T141 T143" name="Rango1_20"/>
    <protectedRange password="EFB0" sqref="T142 T144" name="Rango1_21"/>
    <protectedRange password="EFB0" sqref="U141:X145 W146:X146" name="Rango1_22"/>
    <protectedRange password="EFB0" sqref="P12 R12:S12" name="Rango1_1"/>
    <protectedRange password="EFB0" sqref="P13:S13 Q14:S14" name="Rango1_10"/>
    <protectedRange password="EFB0" sqref="P15:S15" name="Rango1_14"/>
    <protectedRange password="EFB0" sqref="P17:S17" name="Rango1_15"/>
    <protectedRange password="EFB0" sqref="P18:S18" name="Rango1_1_2"/>
    <protectedRange password="EFB0" sqref="P19:S19" name="Rango1_10_1"/>
    <protectedRange password="EFB0" sqref="P20:S20" name="Rango1_14_1"/>
    <protectedRange password="EFB0" sqref="P21:S21" name="Rango1_16"/>
    <protectedRange password="EFB0" sqref="P22:S22" name="Rango1_17"/>
    <protectedRange password="EFB0" sqref="P23:S23" name="Rango1_15_1"/>
    <protectedRange password="EFB0" sqref="P24:S24" name="Rango1_16_1"/>
    <protectedRange password="EFB0" sqref="P29 P31:S31 P27:T27 R29:T29" name="Rango1_25"/>
    <protectedRange password="EFB0" sqref="P25:S25" name="Rango1_17_1"/>
    <protectedRange password="EFB0" sqref="P26:T26" name="Rango1_23_1"/>
    <protectedRange password="EFB0" sqref="Q29 P28:T28" name="Rango1_24_1"/>
    <protectedRange password="EFB0" sqref="P30:S30" name="Rango1_25_1"/>
    <protectedRange password="EFB0" sqref="P32:S32" name="Rango1_26"/>
    <protectedRange password="EFB0" sqref="P33:S33" name="Rango1_27"/>
    <protectedRange password="EFB0" sqref="P34:S34" name="Rango1_28"/>
    <protectedRange password="EFB0" sqref="P35:T35" name="Rango1_29"/>
    <protectedRange password="EFB0" sqref="P36:S36" name="Rango1_30"/>
    <protectedRange password="EFB0" sqref="P41:P60 T57:T58" name="Rango1_31"/>
    <protectedRange password="EFB0" sqref="P63:S69 T66:X67" name="Rango1_32"/>
    <protectedRange password="EFB0" sqref="P84:S85 P71:S72 P98:S98 S73:S75 P76:S79 P81:Q81 S80:S81 P82:T82 T85 P89:Q90 S89:S90 P91:S95 P97" name="Rango1_33"/>
    <protectedRange password="EFB0" sqref="P88:S88 R89:R90" name="Rango1_2_2"/>
    <protectedRange password="EFB0" sqref="P70:S70 P86:S87 P96:S96 Q97:S97" name="Rango1_32_1"/>
    <protectedRange password="EFB0" sqref="P80:R80 P73:R75 R81" name="Rango1_33_1"/>
    <protectedRange password="EFB0" sqref="P83:S83" name="Rango1_34"/>
    <protectedRange password="EFB0" sqref="P106:P107 P99:P102 P110" name="Rango1_2_3"/>
    <protectedRange password="EFB0" sqref="P103" name="Rango1_2_4"/>
    <protectedRange password="EFB0" sqref="P104:P105 P112" name="Rango1_2_3_1"/>
    <protectedRange password="EFB0" sqref="P108 P111" name="Rango1_2_5"/>
    <protectedRange password="EFB0" sqref="P109" name="Rango1_2_6"/>
    <protectedRange password="EFB0" sqref="P117:P118 P120:P128" name="Rango1_35"/>
    <protectedRange password="EFB0" sqref="P113:P116" name="Rango1_4_1"/>
    <protectedRange password="EFB0" sqref="P119" name="Rango1_5_1"/>
    <protectedRange password="EFB0" sqref="P130:P140 T140" name="Rango1_6_1"/>
    <protectedRange password="EFB0" sqref="P141:S146" name="Rango1_3_1"/>
    <protectedRange password="EFB0" sqref="P161:S162" name="Rango1_36"/>
    <protectedRange password="EFB0" sqref="P16:S16" name="Rango1_2"/>
    <protectedRange password="EFB0" sqref="Q12" name="Rango1_3"/>
    <protectedRange password="EFB0" sqref="P149:S152" name="Rango1_5"/>
    <protectedRange password="EFB0" sqref="P153:S157" name="Rango1_35_2"/>
    <protectedRange password="EFB0" sqref="P129:S129" name="Rango1_4"/>
    <protectedRange password="EFB0" sqref="T41:U56 U57:U58 T59:U62" name="Rango1_23"/>
    <protectedRange password="EFB0" sqref="Q41:S60" name="Rango1_31_2"/>
    <protectedRange password="EFB0" sqref="T130:X139 U140:X140" name="Rango1_24"/>
    <protectedRange password="EFB0" sqref="Q130:S131 Q133:S140 S132" name="Rango1_6_1_1"/>
    <protectedRange password="EFB0" sqref="Q132:R132" name="Rango1_6_2"/>
    <protectedRange password="EFB0" sqref="T113:X113 T114:T118 T120:T122 U114:X122 U125:X128 T123:X124 T125" name="Rango1_6"/>
    <protectedRange password="EFB0" sqref="T119" name="Rango1_2_1_1"/>
    <protectedRange password="EFB0" sqref="Q117:S118 Q120:S128" name="Rango1_35_1"/>
    <protectedRange password="EFB0" sqref="Q113:S116" name="Rango1_4_1_1"/>
    <protectedRange password="EFB0" sqref="Q119:S119" name="Rango1_5_1_1"/>
    <protectedRange password="EFB0" sqref="T99:X112" name="Rango1_13"/>
    <protectedRange password="EFB0" sqref="Q99:S100 Q106:S107 Q102 S102 Q110:S110" name="Rango1_2_3_2"/>
    <protectedRange password="EFB0" sqref="Q101:S101" name="Rango1_31_1_1"/>
    <protectedRange password="EFB0" sqref="R102" name="Rango1_2_2_1_1"/>
    <protectedRange password="EFB0" sqref="Q103:S103" name="Rango1_2_4_1"/>
    <protectedRange password="EFB0" sqref="Q104:S105 Q112:S112" name="Rango1_2_3_1_1"/>
    <protectedRange password="EFB0" sqref="Q108:S108 Q111:S111" name="Rango1_2_5_1"/>
    <protectedRange password="EFB0" sqref="Q109:S109" name="Rango1_2_6_1"/>
    <protectedRange password="EFB0" sqref="A147:O148 T147:IV148" name="Rango1_37"/>
    <protectedRange password="EFB0" sqref="P147:S148" name="Rango1_3_2"/>
    <protectedRange password="EFB0" sqref="P61" name="Rango1_31_1"/>
    <protectedRange password="EFB0" sqref="Q61:S61" name="Rango1_31_2_1"/>
    <protectedRange password="EFB0" sqref="O62" name="Rango1_8"/>
    <protectedRange password="EFB0" sqref="P62" name="Rango1_31_3"/>
    <protectedRange password="EFB0" sqref="Q62:S62" name="Rango1_31_2_2"/>
    <protectedRange password="EFB0" sqref="O158:O160" name="Rango1_38"/>
    <protectedRange password="EFB0" sqref="P158:S160" name="Rango1_35_2_2"/>
    <protectedRange password="EFB0" sqref="P37:S40" name="Rango1_30_1"/>
  </protectedRanges>
  <mergeCells count="291">
    <mergeCell ref="V37:V40"/>
    <mergeCell ref="V61:V62"/>
    <mergeCell ref="D156:D157"/>
    <mergeCell ref="F156:F157"/>
    <mergeCell ref="H156:H157"/>
    <mergeCell ref="N52:N56"/>
    <mergeCell ref="H53:H56"/>
    <mergeCell ref="I53:I56"/>
    <mergeCell ref="L52:L56"/>
    <mergeCell ref="H82:H83"/>
    <mergeCell ref="H116:H117"/>
    <mergeCell ref="F78:F81"/>
    <mergeCell ref="F99:F100"/>
    <mergeCell ref="E82:E83"/>
    <mergeCell ref="F86:F87"/>
    <mergeCell ref="E78:E81"/>
    <mergeCell ref="E91:E92"/>
    <mergeCell ref="H113:H114"/>
    <mergeCell ref="E99:E100"/>
    <mergeCell ref="H64:H67"/>
    <mergeCell ref="F82:F83"/>
    <mergeCell ref="F76:F77"/>
    <mergeCell ref="E73:E75"/>
    <mergeCell ref="G76:G77"/>
    <mergeCell ref="E76:E77"/>
    <mergeCell ref="H76:H77"/>
    <mergeCell ref="G82:G83"/>
    <mergeCell ref="C76:C77"/>
    <mergeCell ref="C91:C92"/>
    <mergeCell ref="B48:B50"/>
    <mergeCell ref="A82:A83"/>
    <mergeCell ref="C73:C75"/>
    <mergeCell ref="A86:A87"/>
    <mergeCell ref="A52:A56"/>
    <mergeCell ref="B52:B56"/>
    <mergeCell ref="C52:C56"/>
    <mergeCell ref="B76:B77"/>
    <mergeCell ref="D76:D77"/>
    <mergeCell ref="A28:A29"/>
    <mergeCell ref="A76:A77"/>
    <mergeCell ref="A44:A46"/>
    <mergeCell ref="A73:A75"/>
    <mergeCell ref="D64:D67"/>
    <mergeCell ref="B44:B46"/>
    <mergeCell ref="A48:A50"/>
    <mergeCell ref="D28:D29"/>
    <mergeCell ref="A30:A31"/>
    <mergeCell ref="H107:H109"/>
    <mergeCell ref="F104:F105"/>
    <mergeCell ref="F113:F114"/>
    <mergeCell ref="H30:H31"/>
    <mergeCell ref="H73:H75"/>
    <mergeCell ref="G73:G75"/>
    <mergeCell ref="F52:F56"/>
    <mergeCell ref="F73:F75"/>
    <mergeCell ref="H86:H87"/>
    <mergeCell ref="H78:H81"/>
    <mergeCell ref="L107:L109"/>
    <mergeCell ref="I82:I83"/>
    <mergeCell ref="F110:F112"/>
    <mergeCell ref="E113:E114"/>
    <mergeCell ref="E115:E117"/>
    <mergeCell ref="F101:F102"/>
    <mergeCell ref="F107:F109"/>
    <mergeCell ref="H110:H112"/>
    <mergeCell ref="E107:E109"/>
    <mergeCell ref="F115:F117"/>
    <mergeCell ref="A26:A27"/>
    <mergeCell ref="C26:C27"/>
    <mergeCell ref="F26:F27"/>
    <mergeCell ref="M110:M112"/>
    <mergeCell ref="I107:I109"/>
    <mergeCell ref="M82:M83"/>
    <mergeCell ref="L82:L83"/>
    <mergeCell ref="L91:L92"/>
    <mergeCell ref="M91:M92"/>
    <mergeCell ref="L110:L112"/>
    <mergeCell ref="M133:M134"/>
    <mergeCell ref="L21:L22"/>
    <mergeCell ref="M21:M22"/>
    <mergeCell ref="M52:M56"/>
    <mergeCell ref="H21:H22"/>
    <mergeCell ref="C110:C112"/>
    <mergeCell ref="M86:M87"/>
    <mergeCell ref="M99:M100"/>
    <mergeCell ref="L99:L100"/>
    <mergeCell ref="G115:G116"/>
    <mergeCell ref="M135:M136"/>
    <mergeCell ref="D110:D112"/>
    <mergeCell ref="A107:A109"/>
    <mergeCell ref="B107:B109"/>
    <mergeCell ref="A110:A112"/>
    <mergeCell ref="D26:D27"/>
    <mergeCell ref="B26:B27"/>
    <mergeCell ref="D78:D81"/>
    <mergeCell ref="D30:D31"/>
    <mergeCell ref="C30:C31"/>
    <mergeCell ref="L137:L138"/>
    <mergeCell ref="H143:H144"/>
    <mergeCell ref="H141:H142"/>
    <mergeCell ref="H133:H134"/>
    <mergeCell ref="L133:L134"/>
    <mergeCell ref="L135:L136"/>
    <mergeCell ref="H137:H138"/>
    <mergeCell ref="T10:X10"/>
    <mergeCell ref="A10:A11"/>
    <mergeCell ref="A78:A81"/>
    <mergeCell ref="N10:N11"/>
    <mergeCell ref="I10:I11"/>
    <mergeCell ref="G64:G67"/>
    <mergeCell ref="C78:C81"/>
    <mergeCell ref="P10:S10"/>
    <mergeCell ref="A64:A67"/>
    <mergeCell ref="A21:A22"/>
    <mergeCell ref="E101:E102"/>
    <mergeCell ref="D101:D102"/>
    <mergeCell ref="H28:H29"/>
    <mergeCell ref="H48:H50"/>
    <mergeCell ref="F48:F50"/>
    <mergeCell ref="F64:F67"/>
    <mergeCell ref="F30:F31"/>
    <mergeCell ref="F28:F29"/>
    <mergeCell ref="D52:D56"/>
    <mergeCell ref="D73:D75"/>
    <mergeCell ref="C99:C100"/>
    <mergeCell ref="A7:D7"/>
    <mergeCell ref="D91:D92"/>
    <mergeCell ref="A101:A102"/>
    <mergeCell ref="A99:A100"/>
    <mergeCell ref="B99:B100"/>
    <mergeCell ref="B91:B92"/>
    <mergeCell ref="C44:C46"/>
    <mergeCell ref="D99:D100"/>
    <mergeCell ref="B21:B22"/>
    <mergeCell ref="A91:A92"/>
    <mergeCell ref="C2:S3"/>
    <mergeCell ref="O10:O11"/>
    <mergeCell ref="K10:K11"/>
    <mergeCell ref="H10:H11"/>
    <mergeCell ref="J10:J11"/>
    <mergeCell ref="E52:E56"/>
    <mergeCell ref="L10:M10"/>
    <mergeCell ref="G10:G11"/>
    <mergeCell ref="E10:E11"/>
    <mergeCell ref="A121:A125"/>
    <mergeCell ref="A115:A117"/>
    <mergeCell ref="C113:C114"/>
    <mergeCell ref="C115:C117"/>
    <mergeCell ref="A113:A114"/>
    <mergeCell ref="B115:B117"/>
    <mergeCell ref="A161:A162"/>
    <mergeCell ref="A141:A142"/>
    <mergeCell ref="B141:B142"/>
    <mergeCell ref="B130:B131"/>
    <mergeCell ref="C130:C131"/>
    <mergeCell ref="A130:A131"/>
    <mergeCell ref="B133:B134"/>
    <mergeCell ref="C133:C134"/>
    <mergeCell ref="A143:A144"/>
    <mergeCell ref="B143:B144"/>
    <mergeCell ref="D135:D136"/>
    <mergeCell ref="F135:F136"/>
    <mergeCell ref="D161:D162"/>
    <mergeCell ref="D130:D131"/>
    <mergeCell ref="C161:C162"/>
    <mergeCell ref="D133:D134"/>
    <mergeCell ref="F137:F138"/>
    <mergeCell ref="F141:F142"/>
    <mergeCell ref="E153:E155"/>
    <mergeCell ref="C143:C144"/>
    <mergeCell ref="F130:F131"/>
    <mergeCell ref="D107:D109"/>
    <mergeCell ref="C101:C102"/>
    <mergeCell ref="D115:D117"/>
    <mergeCell ref="D113:D114"/>
    <mergeCell ref="B121:B125"/>
    <mergeCell ref="B113:B114"/>
    <mergeCell ref="B110:B112"/>
    <mergeCell ref="C107:C109"/>
    <mergeCell ref="E110:E112"/>
    <mergeCell ref="D86:D87"/>
    <mergeCell ref="J64:J67"/>
    <mergeCell ref="B64:B67"/>
    <mergeCell ref="C64:C67"/>
    <mergeCell ref="B86:B87"/>
    <mergeCell ref="C86:C87"/>
    <mergeCell ref="C82:C83"/>
    <mergeCell ref="B82:B83"/>
    <mergeCell ref="B73:B75"/>
    <mergeCell ref="E86:E87"/>
    <mergeCell ref="C4:S4"/>
    <mergeCell ref="A1:B4"/>
    <mergeCell ref="C10:C11"/>
    <mergeCell ref="D10:D11"/>
    <mergeCell ref="C21:C22"/>
    <mergeCell ref="D21:D22"/>
    <mergeCell ref="F21:F22"/>
    <mergeCell ref="T1:X4"/>
    <mergeCell ref="P7:X7"/>
    <mergeCell ref="E133:E134"/>
    <mergeCell ref="H130:H131"/>
    <mergeCell ref="E135:E136"/>
    <mergeCell ref="E44:E46"/>
    <mergeCell ref="G18:G19"/>
    <mergeCell ref="F18:F19"/>
    <mergeCell ref="E18:E19"/>
    <mergeCell ref="E28:E29"/>
    <mergeCell ref="E137:E138"/>
    <mergeCell ref="A137:A138"/>
    <mergeCell ref="B137:B138"/>
    <mergeCell ref="L64:L67"/>
    <mergeCell ref="F133:F134"/>
    <mergeCell ref="F91:F92"/>
    <mergeCell ref="B78:B81"/>
    <mergeCell ref="D82:D83"/>
    <mergeCell ref="A133:A134"/>
    <mergeCell ref="E130:E131"/>
    <mergeCell ref="B10:B11"/>
    <mergeCell ref="C48:C50"/>
    <mergeCell ref="D48:D50"/>
    <mergeCell ref="B28:B29"/>
    <mergeCell ref="C28:C29"/>
    <mergeCell ref="E48:E50"/>
    <mergeCell ref="E30:E31"/>
    <mergeCell ref="B30:B31"/>
    <mergeCell ref="E156:E157"/>
    <mergeCell ref="F143:F144"/>
    <mergeCell ref="D143:D144"/>
    <mergeCell ref="H161:H162"/>
    <mergeCell ref="E161:E162"/>
    <mergeCell ref="F153:F155"/>
    <mergeCell ref="D153:D155"/>
    <mergeCell ref="I44:I46"/>
    <mergeCell ref="E143:E144"/>
    <mergeCell ref="B161:B162"/>
    <mergeCell ref="F161:F162"/>
    <mergeCell ref="C141:C142"/>
    <mergeCell ref="D141:D142"/>
    <mergeCell ref="E141:E142"/>
    <mergeCell ref="B153:B155"/>
    <mergeCell ref="C153:C155"/>
    <mergeCell ref="M18:M19"/>
    <mergeCell ref="L18:L19"/>
    <mergeCell ref="J18:J19"/>
    <mergeCell ref="K18:K19"/>
    <mergeCell ref="H18:H19"/>
    <mergeCell ref="H153:H155"/>
    <mergeCell ref="I153:I155"/>
    <mergeCell ref="M137:M138"/>
    <mergeCell ref="M64:M67"/>
    <mergeCell ref="H135:H136"/>
    <mergeCell ref="A156:A157"/>
    <mergeCell ref="B156:B157"/>
    <mergeCell ref="C156:C157"/>
    <mergeCell ref="C137:C138"/>
    <mergeCell ref="D137:D138"/>
    <mergeCell ref="B101:B102"/>
    <mergeCell ref="A135:A136"/>
    <mergeCell ref="B135:B136"/>
    <mergeCell ref="C135:C136"/>
    <mergeCell ref="A153:A155"/>
    <mergeCell ref="H61:H62"/>
    <mergeCell ref="K5:P5"/>
    <mergeCell ref="A5:B5"/>
    <mergeCell ref="D44:D46"/>
    <mergeCell ref="D18:D19"/>
    <mergeCell ref="C18:C19"/>
    <mergeCell ref="B18:B19"/>
    <mergeCell ref="A18:A19"/>
    <mergeCell ref="F10:F11"/>
    <mergeCell ref="F7:O7"/>
    <mergeCell ref="B158:B160"/>
    <mergeCell ref="C158:C160"/>
    <mergeCell ref="D158:D160"/>
    <mergeCell ref="E158:E160"/>
    <mergeCell ref="F158:F160"/>
    <mergeCell ref="A61:A62"/>
    <mergeCell ref="B61:B62"/>
    <mergeCell ref="C61:C62"/>
    <mergeCell ref="D61:D62"/>
    <mergeCell ref="E61:E62"/>
    <mergeCell ref="H158:H160"/>
    <mergeCell ref="A37:A40"/>
    <mergeCell ref="B37:B40"/>
    <mergeCell ref="C37:C40"/>
    <mergeCell ref="D37:D40"/>
    <mergeCell ref="E37:E40"/>
    <mergeCell ref="F37:F38"/>
    <mergeCell ref="H37:H40"/>
    <mergeCell ref="F39:F40"/>
    <mergeCell ref="A158:A160"/>
  </mergeCells>
  <dataValidations count="3">
    <dataValidation type="decimal" operator="greaterThan" allowBlank="1" showErrorMessage="1" sqref="K119:K120 K84:K87 K99:K101 K103:K105 K72:K81">
      <formula1>0</formula1>
    </dataValidation>
    <dataValidation operator="greaterThan" allowBlank="1" showErrorMessage="1" sqref="S121:S128 Q121:Q128">
      <formula1>0</formula1>
    </dataValidation>
    <dataValidation type="decimal" operator="greaterThan" allowBlank="1" showInputMessage="1" showErrorMessage="1" sqref="K116:K117 K113:K114">
      <formula1>0</formula1>
    </dataValidation>
  </dataValidations>
  <printOptions horizontalCentered="1"/>
  <pageMargins left="0.1968503937007874" right="0.1968503937007874" top="0.3937007874015748" bottom="0.3937007874015748" header="0.31496062992125984" footer="0"/>
  <pageSetup fitToHeight="10" fitToWidth="1" horizontalDpi="600" verticalDpi="600" orientation="landscape" paperSize="14" scale="11" r:id="rId4"/>
  <ignoredErrors>
    <ignoredError sqref="Q118:R118"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K10"/>
  <sheetViews>
    <sheetView zoomScale="60" zoomScaleNormal="60" zoomScalePageLayoutView="0" workbookViewId="0" topLeftCell="A1">
      <selection activeCell="K15" sqref="K15"/>
    </sheetView>
  </sheetViews>
  <sheetFormatPr defaultColWidth="11.421875" defaultRowHeight="12.75"/>
  <cols>
    <col min="1" max="2" width="11.421875" style="1" customWidth="1"/>
    <col min="3" max="6" width="11.421875" style="2" customWidth="1"/>
    <col min="7" max="25" width="29.00390625" style="2" customWidth="1"/>
    <col min="26" max="16384" width="11.421875" style="2" customWidth="1"/>
  </cols>
  <sheetData>
    <row r="1" ht="13.5" customHeight="1">
      <c r="A1" s="1">
        <v>91</v>
      </c>
    </row>
    <row r="2" spans="1:5" ht="13.5" customHeight="1">
      <c r="A2" s="1">
        <v>9</v>
      </c>
      <c r="E2" s="2">
        <v>48410300</v>
      </c>
    </row>
    <row r="3" spans="1:5" ht="13.5" customHeight="1">
      <c r="A3" s="1">
        <v>19</v>
      </c>
      <c r="E3" s="2">
        <v>203342720</v>
      </c>
    </row>
    <row r="4" spans="1:11" ht="13.5" customHeight="1">
      <c r="A4" s="1">
        <v>22</v>
      </c>
      <c r="E4" s="2">
        <f>E3+E2</f>
        <v>251753020</v>
      </c>
      <c r="J4" s="1">
        <v>100</v>
      </c>
      <c r="K4" s="2">
        <v>6</v>
      </c>
    </row>
    <row r="5" spans="1:10" ht="13.5" customHeight="1">
      <c r="A5" s="1">
        <v>20</v>
      </c>
      <c r="E5" s="2">
        <v>54223656</v>
      </c>
      <c r="J5" s="1">
        <v>1</v>
      </c>
    </row>
    <row r="6" spans="1:11" ht="13.5" customHeight="1">
      <c r="A6" s="1">
        <v>22</v>
      </c>
      <c r="E6" s="2">
        <f>E4+E5</f>
        <v>305976676</v>
      </c>
      <c r="K6" s="2">
        <f>+K4*J5/J4</f>
        <v>0.06</v>
      </c>
    </row>
    <row r="7" ht="13.5" customHeight="1">
      <c r="A7" s="1">
        <v>20</v>
      </c>
    </row>
    <row r="8" ht="13.5" customHeight="1">
      <c r="A8" s="1">
        <v>20</v>
      </c>
    </row>
    <row r="9" spans="1:11" ht="13.5" customHeight="1">
      <c r="A9" s="1">
        <v>19</v>
      </c>
      <c r="J9" s="2">
        <v>6</v>
      </c>
      <c r="K9" s="2">
        <v>100</v>
      </c>
    </row>
    <row r="10" spans="1:10" ht="13.5" customHeight="1">
      <c r="A10" s="1">
        <f>SUM(A1:A9)</f>
        <v>242</v>
      </c>
      <c r="C10" s="2">
        <f>91/242</f>
        <v>0.3760330578512397</v>
      </c>
      <c r="J10" s="2">
        <v>1</v>
      </c>
    </row>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printOptions/>
  <pageMargins left="0.7000000000000001" right="0.7000000000000001" top="0.75" bottom="0.75"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9"/>
  <sheetViews>
    <sheetView zoomScalePageLayoutView="0" workbookViewId="0" topLeftCell="A1">
      <selection activeCell="C13" sqref="C13"/>
    </sheetView>
  </sheetViews>
  <sheetFormatPr defaultColWidth="11.421875" defaultRowHeight="12.75"/>
  <cols>
    <col min="1" max="1" width="32.140625" style="0" customWidth="1"/>
    <col min="3" max="3" width="13.7109375" style="0" customWidth="1"/>
  </cols>
  <sheetData>
    <row r="1" spans="1:7" ht="23.25" thickBot="1">
      <c r="A1" s="91" t="s">
        <v>392</v>
      </c>
      <c r="B1" s="92" t="s">
        <v>393</v>
      </c>
      <c r="C1" s="92" t="s">
        <v>410</v>
      </c>
      <c r="D1" s="92" t="s">
        <v>394</v>
      </c>
      <c r="E1" s="92" t="s">
        <v>395</v>
      </c>
      <c r="F1" s="92" t="s">
        <v>396</v>
      </c>
      <c r="G1" s="92" t="s">
        <v>397</v>
      </c>
    </row>
    <row r="2" spans="1:7" ht="15.75" thickBot="1">
      <c r="A2" s="93" t="s">
        <v>155</v>
      </c>
      <c r="B2" s="87">
        <v>7</v>
      </c>
      <c r="C2" s="87">
        <v>10</v>
      </c>
      <c r="D2" s="88">
        <v>3</v>
      </c>
      <c r="E2" s="88">
        <v>3</v>
      </c>
      <c r="F2" s="88">
        <v>4</v>
      </c>
      <c r="G2" s="89">
        <v>0.59</v>
      </c>
    </row>
    <row r="3" spans="1:7" ht="15.75" thickBot="1">
      <c r="A3" s="93" t="s">
        <v>398</v>
      </c>
      <c r="B3" s="94"/>
      <c r="C3" s="94"/>
      <c r="D3" s="94"/>
      <c r="E3" s="94"/>
      <c r="F3" s="94"/>
      <c r="G3" s="95"/>
    </row>
    <row r="4" spans="1:7" ht="15.75" thickBot="1">
      <c r="A4" s="93" t="s">
        <v>399</v>
      </c>
      <c r="B4" s="87">
        <v>15</v>
      </c>
      <c r="C4" s="87">
        <v>18</v>
      </c>
      <c r="D4" s="88">
        <v>5</v>
      </c>
      <c r="E4" s="88">
        <v>0</v>
      </c>
      <c r="F4" s="88">
        <v>13</v>
      </c>
      <c r="G4" s="89">
        <v>0.88</v>
      </c>
    </row>
    <row r="5" spans="1:7" ht="15.75" thickBot="1">
      <c r="A5" s="93" t="s">
        <v>243</v>
      </c>
      <c r="B5" s="94">
        <v>17</v>
      </c>
      <c r="C5" s="87">
        <v>28</v>
      </c>
      <c r="D5" s="88">
        <v>4</v>
      </c>
      <c r="E5" s="88">
        <v>5</v>
      </c>
      <c r="F5" s="88">
        <v>19</v>
      </c>
      <c r="G5" s="89">
        <v>0.71</v>
      </c>
    </row>
    <row r="6" spans="1:7" ht="15.75" thickBot="1">
      <c r="A6" s="93" t="s">
        <v>247</v>
      </c>
      <c r="B6" s="94"/>
      <c r="C6" s="94"/>
      <c r="D6" s="94"/>
      <c r="E6" s="94"/>
      <c r="F6" s="94"/>
      <c r="G6" s="95"/>
    </row>
    <row r="7" spans="1:7" ht="15.75" thickBot="1">
      <c r="A7" s="93" t="s">
        <v>400</v>
      </c>
      <c r="B7" s="94"/>
      <c r="C7" s="94"/>
      <c r="D7" s="94"/>
      <c r="E7" s="94"/>
      <c r="F7" s="94"/>
      <c r="G7" s="95"/>
    </row>
    <row r="8" spans="1:7" ht="15.75" thickBot="1">
      <c r="A8" s="93" t="s">
        <v>219</v>
      </c>
      <c r="B8" s="94">
        <v>16</v>
      </c>
      <c r="C8" s="94">
        <v>30</v>
      </c>
      <c r="D8" s="94">
        <v>2</v>
      </c>
      <c r="E8" s="94">
        <v>21</v>
      </c>
      <c r="F8" s="94">
        <v>7</v>
      </c>
      <c r="G8" s="96">
        <v>0.3</v>
      </c>
    </row>
    <row r="9" spans="1:7" ht="15.75" thickBot="1">
      <c r="A9" s="93" t="s">
        <v>231</v>
      </c>
      <c r="B9" s="94"/>
      <c r="C9" s="94"/>
      <c r="D9" s="94"/>
      <c r="E9" s="94"/>
      <c r="F9" s="94"/>
      <c r="G9" s="95"/>
    </row>
    <row r="10" spans="1:7" ht="15.75" thickBot="1">
      <c r="A10" s="93" t="s">
        <v>258</v>
      </c>
      <c r="B10" s="94"/>
      <c r="C10" s="94"/>
      <c r="D10" s="94"/>
      <c r="E10" s="94"/>
      <c r="F10" s="94"/>
      <c r="G10" s="95"/>
    </row>
    <row r="11" spans="1:7" ht="15.75" thickBot="1">
      <c r="A11" s="93" t="s">
        <v>401</v>
      </c>
      <c r="B11" s="94"/>
      <c r="C11" s="94"/>
      <c r="D11" s="94"/>
      <c r="E11" s="94"/>
      <c r="F11" s="94"/>
      <c r="G11" s="95"/>
    </row>
    <row r="12" spans="1:7" ht="15.75" thickBot="1">
      <c r="A12" s="93" t="s">
        <v>402</v>
      </c>
      <c r="B12" s="94"/>
      <c r="C12" s="94"/>
      <c r="D12" s="94"/>
      <c r="E12" s="94"/>
      <c r="F12" s="94"/>
      <c r="G12" s="95"/>
    </row>
    <row r="13" spans="1:7" ht="15.75" thickBot="1">
      <c r="A13" s="93" t="s">
        <v>403</v>
      </c>
      <c r="B13" s="94"/>
      <c r="C13" s="94"/>
      <c r="D13" s="94"/>
      <c r="E13" s="94"/>
      <c r="F13" s="94"/>
      <c r="G13" s="95"/>
    </row>
    <row r="14" spans="1:7" ht="15.75" thickBot="1">
      <c r="A14" s="93" t="s">
        <v>404</v>
      </c>
      <c r="B14" s="94"/>
      <c r="C14" s="94"/>
      <c r="D14" s="94"/>
      <c r="E14" s="94"/>
      <c r="F14" s="94"/>
      <c r="G14" s="95"/>
    </row>
    <row r="15" spans="1:7" ht="15.75" thickBot="1">
      <c r="A15" s="93" t="s">
        <v>405</v>
      </c>
      <c r="B15" s="94"/>
      <c r="C15" s="94"/>
      <c r="D15" s="94"/>
      <c r="E15" s="94"/>
      <c r="F15" s="94"/>
      <c r="G15" s="95"/>
    </row>
    <row r="16" spans="1:7" ht="15.75" thickBot="1">
      <c r="A16" s="93" t="s">
        <v>406</v>
      </c>
      <c r="B16" s="94"/>
      <c r="C16" s="94"/>
      <c r="D16" s="94"/>
      <c r="E16" s="94"/>
      <c r="F16" s="94"/>
      <c r="G16" s="95"/>
    </row>
    <row r="17" spans="1:7" ht="15.75" thickBot="1">
      <c r="A17" s="93" t="s">
        <v>407</v>
      </c>
      <c r="B17" s="94"/>
      <c r="C17" s="94"/>
      <c r="D17" s="94"/>
      <c r="E17" s="94"/>
      <c r="F17" s="94"/>
      <c r="G17" s="95"/>
    </row>
    <row r="18" spans="1:7" ht="15.75" thickBot="1">
      <c r="A18" s="93" t="s">
        <v>408</v>
      </c>
      <c r="B18" s="87">
        <v>4</v>
      </c>
      <c r="C18" s="87">
        <v>4</v>
      </c>
      <c r="D18" s="88">
        <v>1</v>
      </c>
      <c r="E18" s="88">
        <v>2</v>
      </c>
      <c r="F18" s="88">
        <v>1</v>
      </c>
      <c r="G18" s="89">
        <v>0.35</v>
      </c>
    </row>
    <row r="19" spans="1:7" ht="15.75" thickBot="1">
      <c r="A19" s="90" t="s">
        <v>409</v>
      </c>
      <c r="B19" s="95"/>
      <c r="C19" s="95"/>
      <c r="D19" s="95"/>
      <c r="E19" s="95"/>
      <c r="F19" s="95"/>
      <c r="G19" s="9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ericssonr</cp:lastModifiedBy>
  <cp:lastPrinted>2014-01-01T03:42:42Z</cp:lastPrinted>
  <dcterms:created xsi:type="dcterms:W3CDTF">2007-12-17T18:19:52Z</dcterms:created>
  <dcterms:modified xsi:type="dcterms:W3CDTF">2015-04-28T16:56:34Z</dcterms:modified>
  <cp:category/>
  <cp:version/>
  <cp:contentType/>
  <cp:contentStatus/>
  <cp:revision>1</cp:revision>
</cp:coreProperties>
</file>